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2120" windowHeight="8136" activeTab="0"/>
  </bookViews>
  <sheets>
    <sheet name="Nozzle Price effective 01-11-16" sheetId="1" r:id="rId1"/>
  </sheets>
  <definedNames>
    <definedName name="_xlnm._FilterDatabase" localSheetId="0" hidden="1">'Nozzle Price effective 01-11-16'!$I$7:$M$517</definedName>
  </definedNames>
  <calcPr fullCalcOnLoad="1"/>
</workbook>
</file>

<file path=xl/sharedStrings.xml><?xml version="1.0" encoding="utf-8"?>
<sst xmlns="http://schemas.openxmlformats.org/spreadsheetml/2006/main" count="1364" uniqueCount="1113">
  <si>
    <t>Applicable Retail Price of MS and HSD at  HPL Petrol Pumps</t>
  </si>
  <si>
    <t>Name of</t>
  </si>
  <si>
    <t>S.No</t>
  </si>
  <si>
    <t>Petrol Pump</t>
  </si>
  <si>
    <t>City</t>
  </si>
  <si>
    <t>Retail Price Of</t>
  </si>
  <si>
    <t>District</t>
  </si>
  <si>
    <t>HSD</t>
  </si>
  <si>
    <t>PMG</t>
  </si>
  <si>
    <t>2ndry Freight</t>
  </si>
  <si>
    <t>MS</t>
  </si>
  <si>
    <t>ABBOTABAD</t>
  </si>
  <si>
    <t>New Shah Zaman F/s</t>
  </si>
  <si>
    <t>Abbotabad</t>
  </si>
  <si>
    <t>ATTOCK</t>
  </si>
  <si>
    <t>Champion Fuel Mart</t>
  </si>
  <si>
    <t>Attock</t>
  </si>
  <si>
    <t>Mikmak Filling Station</t>
  </si>
  <si>
    <t>Lawrencepur</t>
  </si>
  <si>
    <t>AWARAN</t>
  </si>
  <si>
    <t>Jahanzeb P/s</t>
  </si>
  <si>
    <t>Awaran</t>
  </si>
  <si>
    <t>Malar P/s</t>
  </si>
  <si>
    <t>Malar</t>
  </si>
  <si>
    <t>BAHAWALPUR</t>
  </si>
  <si>
    <t>Rehan P/Service</t>
  </si>
  <si>
    <t>Bahawalpur</t>
  </si>
  <si>
    <t>BAHAWAL NAGAR</t>
  </si>
  <si>
    <t>Dastagir Filling Station</t>
  </si>
  <si>
    <t>Donga Bonga</t>
  </si>
  <si>
    <t>BATAGRAM</t>
  </si>
  <si>
    <t>Madina Filling Station</t>
  </si>
  <si>
    <t>Batagram</t>
  </si>
  <si>
    <t>CHAKWAL</t>
  </si>
  <si>
    <t>Al Minhas F/S</t>
  </si>
  <si>
    <t>Chakwal</t>
  </si>
  <si>
    <t xml:space="preserve">Osasis Pet </t>
  </si>
  <si>
    <t>Kallar Kahar</t>
  </si>
  <si>
    <t>CHARSADDA</t>
  </si>
  <si>
    <t>Saeed F/Station</t>
  </si>
  <si>
    <t>Shabqadar</t>
  </si>
  <si>
    <t>Salman Shahid Filling Station</t>
  </si>
  <si>
    <t>Charsadda by Pass</t>
  </si>
  <si>
    <t>CHITRAL</t>
  </si>
  <si>
    <t>Raka Poshi P/s</t>
  </si>
  <si>
    <t>Chitral</t>
  </si>
  <si>
    <t>D . G KHAN</t>
  </si>
  <si>
    <t>Amanullah Petroleum Service</t>
  </si>
  <si>
    <t>D G Khan</t>
  </si>
  <si>
    <t>D.G. Petroleum</t>
  </si>
  <si>
    <t>DERA MURAD JAMALI</t>
  </si>
  <si>
    <t>Dost Filling Station</t>
  </si>
  <si>
    <t>DMJ</t>
  </si>
  <si>
    <t>DIR</t>
  </si>
  <si>
    <t>Rashidul Hasan F/s</t>
  </si>
  <si>
    <t>Dir lower</t>
  </si>
  <si>
    <t>Zeb P/S</t>
  </si>
  <si>
    <t>Timbergarh</t>
  </si>
  <si>
    <t>Malik F/S</t>
  </si>
  <si>
    <t>Timergarh</t>
  </si>
  <si>
    <t>Dir F/S</t>
  </si>
  <si>
    <t>Upper Dir</t>
  </si>
  <si>
    <t>FAISALABAD</t>
  </si>
  <si>
    <t>Star Pet. Service</t>
  </si>
  <si>
    <t>Millat Chowk FBD</t>
  </si>
  <si>
    <t>GHOTKI</t>
  </si>
  <si>
    <t>New JAM</t>
  </si>
  <si>
    <t>Ghotki</t>
  </si>
  <si>
    <t>Safdar Petroleum</t>
  </si>
  <si>
    <t>GILGIT</t>
  </si>
  <si>
    <t>Ghizer P/Service</t>
  </si>
  <si>
    <t>Gilgit</t>
  </si>
  <si>
    <t>Mubashir F/S</t>
  </si>
  <si>
    <t>GUJRANWALA</t>
  </si>
  <si>
    <t>Al Zafar F/S</t>
  </si>
  <si>
    <t>Gujranwala</t>
  </si>
  <si>
    <t>Hasan CNG &amp; P/S</t>
  </si>
  <si>
    <t>GUJRAT</t>
  </si>
  <si>
    <t>Mian Mushtaq Petroleum</t>
  </si>
  <si>
    <t>Chak Dinga, Guj</t>
  </si>
  <si>
    <t>Ghazi F/s</t>
  </si>
  <si>
    <t>Gujrat</t>
  </si>
  <si>
    <t>Irfan F/S</t>
  </si>
  <si>
    <t>Kharian</t>
  </si>
  <si>
    <t>Chaudhary Petroleum</t>
  </si>
  <si>
    <t>HAFIZABAD</t>
  </si>
  <si>
    <t>Tarar Pet/Ser</t>
  </si>
  <si>
    <t>Hafizabad</t>
  </si>
  <si>
    <t>Afzal Petroleum</t>
  </si>
  <si>
    <t>Haripur</t>
  </si>
  <si>
    <t>Al-Gadeer Pet. Service</t>
  </si>
  <si>
    <t xml:space="preserve">Tharhi </t>
  </si>
  <si>
    <t>HYDERABAD</t>
  </si>
  <si>
    <t>Wahid Petroleum</t>
  </si>
  <si>
    <t>Hatri</t>
  </si>
  <si>
    <t>PC Petroleum</t>
  </si>
  <si>
    <t xml:space="preserve">Khyber II </t>
  </si>
  <si>
    <t>ISLAMABAD</t>
  </si>
  <si>
    <t>Petroline F/S</t>
  </si>
  <si>
    <t>Islamabad</t>
  </si>
  <si>
    <t>Rose Garden Filling Station</t>
  </si>
  <si>
    <t>JACOBABAD</t>
  </si>
  <si>
    <t>Bilal P/Service</t>
  </si>
  <si>
    <t>Jacobabad</t>
  </si>
  <si>
    <t>JAMSHORO</t>
  </si>
  <si>
    <t>Khan P/service</t>
  </si>
  <si>
    <t>Jamshoro</t>
  </si>
  <si>
    <t>Raheel Petroleum &amp; CNG</t>
  </si>
  <si>
    <t xml:space="preserve">Kotri </t>
  </si>
  <si>
    <t>Sunder Waziristan</t>
  </si>
  <si>
    <t>Nooriabad</t>
  </si>
  <si>
    <t>Badal F/S</t>
  </si>
  <si>
    <t>JHANG</t>
  </si>
  <si>
    <t>Sarmad Petroleum</t>
  </si>
  <si>
    <t>Chiniot City</t>
  </si>
  <si>
    <t>Jappa F/S</t>
  </si>
  <si>
    <t>Faisalabad</t>
  </si>
  <si>
    <t>Tajdar-e-Madina</t>
  </si>
  <si>
    <t>Al Aqsa</t>
  </si>
  <si>
    <t>Shorekot</t>
  </si>
  <si>
    <t>Mashallah F/S</t>
  </si>
  <si>
    <t>JHELUM</t>
  </si>
  <si>
    <t>Tariq Petroleum Service</t>
  </si>
  <si>
    <t>Jhelum</t>
  </si>
  <si>
    <t>Nagyal Pet. Service</t>
  </si>
  <si>
    <t>KHAIRPUR</t>
  </si>
  <si>
    <t>Isra Petroleum</t>
  </si>
  <si>
    <t>Gambat</t>
  </si>
  <si>
    <t>Yasrab Pet. Service</t>
  </si>
  <si>
    <t>Jalal G. Chodhagi</t>
  </si>
  <si>
    <t>New Mehran P/S</t>
  </si>
  <si>
    <t>Khairpur</t>
  </si>
  <si>
    <t>KARACHI</t>
  </si>
  <si>
    <t>Al Buraq Filling Station</t>
  </si>
  <si>
    <t>Karachi</t>
  </si>
  <si>
    <t>Hascol - One</t>
  </si>
  <si>
    <t>Jeddah Filling Station</t>
  </si>
  <si>
    <t>Johar P/Service</t>
  </si>
  <si>
    <t>Maymar Gasoline</t>
  </si>
  <si>
    <t>Surjani P/Service</t>
  </si>
  <si>
    <t>Zaman F/S</t>
  </si>
  <si>
    <t>Faisal Filling Station</t>
  </si>
  <si>
    <t>VIP Petroleum Service</t>
  </si>
  <si>
    <t>KASHMOR</t>
  </si>
  <si>
    <t>Mir Abid P/s</t>
  </si>
  <si>
    <t>Ghauspur</t>
  </si>
  <si>
    <t>KASUR</t>
  </si>
  <si>
    <t>Jamal F/s</t>
  </si>
  <si>
    <t>Chunian City</t>
  </si>
  <si>
    <t>Kasur</t>
  </si>
  <si>
    <t>Bhatti Brothers F/s</t>
  </si>
  <si>
    <t>Bullahshah P/S</t>
  </si>
  <si>
    <t>Malik Petroleum Service</t>
  </si>
  <si>
    <t>Mustafa Habib F/S</t>
  </si>
  <si>
    <t>Usmanwala</t>
  </si>
  <si>
    <t>KHANEWAL</t>
  </si>
  <si>
    <t>Sangha Petroluem</t>
  </si>
  <si>
    <t>Kabirwala</t>
  </si>
  <si>
    <t>Faryal F/station</t>
  </si>
  <si>
    <t>Khanewal</t>
  </si>
  <si>
    <t>LAHORE</t>
  </si>
  <si>
    <t>Basharat Qadeer</t>
  </si>
  <si>
    <t>Lahore</t>
  </si>
  <si>
    <t>Khalid P/s</t>
  </si>
  <si>
    <t>LAKKI MARWAT</t>
  </si>
  <si>
    <t>Usman F/Station</t>
  </si>
  <si>
    <t>Lakki Marwat</t>
  </si>
  <si>
    <t>LARKANA</t>
  </si>
  <si>
    <t>New Magsi P/s</t>
  </si>
  <si>
    <t>Larkana</t>
  </si>
  <si>
    <t>Sharief P/Service</t>
  </si>
  <si>
    <t>Gaylaywal,Lodhran</t>
  </si>
  <si>
    <t>MALER</t>
  </si>
  <si>
    <t>Super Highway</t>
  </si>
  <si>
    <t>MANSEHRA</t>
  </si>
  <si>
    <t>Gul P/Service</t>
  </si>
  <si>
    <t>Mansehra</t>
  </si>
  <si>
    <t>Obaid F/s</t>
  </si>
  <si>
    <t>Ogai Mansehra</t>
  </si>
  <si>
    <t>MARDAN</t>
  </si>
  <si>
    <t>Lund Khawar F/s</t>
  </si>
  <si>
    <t>Lundkhawar</t>
  </si>
  <si>
    <t>Rustam Filling</t>
  </si>
  <si>
    <t>Mardan</t>
  </si>
  <si>
    <t>Hilal Filling Station</t>
  </si>
  <si>
    <t>Shergarh F/S</t>
  </si>
  <si>
    <t>Shergarh</t>
  </si>
  <si>
    <t>MATYARI</t>
  </si>
  <si>
    <t>Mashaallah Petroleum</t>
  </si>
  <si>
    <t>New Saeedabad</t>
  </si>
  <si>
    <t>MIRPURKHAS</t>
  </si>
  <si>
    <t>Shakeel Bros.</t>
  </si>
  <si>
    <t>Samaro</t>
  </si>
  <si>
    <t>MONDY BHAWUDDIN</t>
  </si>
  <si>
    <t>Kamal F/Station</t>
  </si>
  <si>
    <t>M.B. Din</t>
  </si>
  <si>
    <t>MULTAN</t>
  </si>
  <si>
    <t>City Gas</t>
  </si>
  <si>
    <t>Multan</t>
  </si>
  <si>
    <t>Ellahi Gases</t>
  </si>
  <si>
    <t>MUZAFFARABAD</t>
  </si>
  <si>
    <t>Sangum Petroleum</t>
  </si>
  <si>
    <t>Muzaffarabad</t>
  </si>
  <si>
    <t>MUZAFFARGARH</t>
  </si>
  <si>
    <t>Sajeel Petroleum</t>
  </si>
  <si>
    <t>Muzafargarh</t>
  </si>
  <si>
    <t>Iqra P/S</t>
  </si>
  <si>
    <t>Muzaffargarh</t>
  </si>
  <si>
    <t>NANKANA SAHIB</t>
  </si>
  <si>
    <t>Rehan F/station</t>
  </si>
  <si>
    <t>Mangtanwala</t>
  </si>
  <si>
    <t>Khawaja Ajmeri Petroleum</t>
  </si>
  <si>
    <t>Nankana Sahib</t>
  </si>
  <si>
    <t>NAWABSHAH</t>
  </si>
  <si>
    <t>Zohaib P/s</t>
  </si>
  <si>
    <t>Karimbad</t>
  </si>
  <si>
    <t>Ghosia P/S</t>
  </si>
  <si>
    <t>Nawabshah</t>
  </si>
  <si>
    <t>Huseini P/s</t>
  </si>
  <si>
    <t>Zardari Petroleum</t>
  </si>
  <si>
    <t>Asad Pet</t>
  </si>
  <si>
    <t>Sakrand</t>
  </si>
  <si>
    <t>Shah Latif P/s</t>
  </si>
  <si>
    <t>NOSHERA</t>
  </si>
  <si>
    <t>Friends P/S</t>
  </si>
  <si>
    <t>Jahangira</t>
  </si>
  <si>
    <t>Dauzi F/S</t>
  </si>
  <si>
    <t>Pabi</t>
  </si>
  <si>
    <t>NOSHERO FEROZ</t>
  </si>
  <si>
    <t>Shahanshah P/s</t>
  </si>
  <si>
    <t>Kandhkot</t>
  </si>
  <si>
    <t>Ismail P/S</t>
  </si>
  <si>
    <t>Kandiyaro</t>
  </si>
  <si>
    <t>Indus Drive</t>
  </si>
  <si>
    <t>Kotri Kabir</t>
  </si>
  <si>
    <t>A.Zee Petroleum</t>
  </si>
  <si>
    <t>Noshero Feroz</t>
  </si>
  <si>
    <t>Aqil Shah Pet. Service</t>
  </si>
  <si>
    <t>Halani</t>
  </si>
  <si>
    <t>OKARA</t>
  </si>
  <si>
    <t>Iqbal P/S</t>
  </si>
  <si>
    <t>Deepalpur</t>
  </si>
  <si>
    <t>Al Jalal P/S</t>
  </si>
  <si>
    <t>Havelie</t>
  </si>
  <si>
    <t>Bismillah Petroleum</t>
  </si>
  <si>
    <t>Okara</t>
  </si>
  <si>
    <t>Faridia P/S</t>
  </si>
  <si>
    <t>Javed Aslam Mokal F/s</t>
  </si>
  <si>
    <t>Rao Salim</t>
  </si>
  <si>
    <t>Waqas &amp; Sultan</t>
  </si>
  <si>
    <t>PAKPATTAN</t>
  </si>
  <si>
    <t>Aryan Jumman Shah</t>
  </si>
  <si>
    <t>Arifwala</t>
  </si>
  <si>
    <t>PATTOKI</t>
  </si>
  <si>
    <t>Al Meezan</t>
  </si>
  <si>
    <t>Pattoki</t>
  </si>
  <si>
    <t>Sultan P/S</t>
  </si>
  <si>
    <t>PESHAWAR</t>
  </si>
  <si>
    <t>Shawal Pet</t>
  </si>
  <si>
    <t>Badaber</t>
  </si>
  <si>
    <t>Mukhtiar F/S</t>
  </si>
  <si>
    <t>Peshawar</t>
  </si>
  <si>
    <t>Osama F/s</t>
  </si>
  <si>
    <t>Sarband Filling Station</t>
  </si>
  <si>
    <t>Peshawar Bara Road</t>
  </si>
  <si>
    <t>Khazana Filling Station</t>
  </si>
  <si>
    <t>QUETTA</t>
  </si>
  <si>
    <t>Naseeb Filling Station</t>
  </si>
  <si>
    <t xml:space="preserve">QTA </t>
  </si>
  <si>
    <t>Sartaj Filling Station</t>
  </si>
  <si>
    <t>QTA</t>
  </si>
  <si>
    <t>New Bolan Filling Station</t>
  </si>
  <si>
    <t>RAHEEM YAR KHAN</t>
  </si>
  <si>
    <t>Ayub Petroleum</t>
  </si>
  <si>
    <t>Khanpur</t>
  </si>
  <si>
    <t>New Hasan Pet.</t>
  </si>
  <si>
    <t>Rahim Y Khan</t>
  </si>
  <si>
    <t>Al Jannat</t>
  </si>
  <si>
    <t>Sadiqabad</t>
  </si>
  <si>
    <t>Dua Petroleum</t>
  </si>
  <si>
    <t>Musa Gasoline</t>
  </si>
  <si>
    <t>RAWLAKOT</t>
  </si>
  <si>
    <t>Kashmir F/S</t>
  </si>
  <si>
    <t>Rawalakot</t>
  </si>
  <si>
    <t>Ultra Fuel</t>
  </si>
  <si>
    <t>RAWALPINDI</t>
  </si>
  <si>
    <t>Al Fazal Petroleum</t>
  </si>
  <si>
    <t>Gujar Khan</t>
  </si>
  <si>
    <t>Al Riaz</t>
  </si>
  <si>
    <t>Rawalpindi</t>
  </si>
  <si>
    <t>SARGODHA</t>
  </si>
  <si>
    <t>Sagar Filling Station</t>
  </si>
  <si>
    <t>Sargodha</t>
  </si>
  <si>
    <t>SIALKOT</t>
  </si>
  <si>
    <t>Al Zumar F/S</t>
  </si>
  <si>
    <t>Pasrur</t>
  </si>
  <si>
    <t>Zaildar Petroleum</t>
  </si>
  <si>
    <t>Aks-e-Lasani Petroleum</t>
  </si>
  <si>
    <t>Sialkot</t>
  </si>
  <si>
    <t>Three Star Filling Station</t>
  </si>
  <si>
    <t>Arshad Petroleum</t>
  </si>
  <si>
    <t>Farhan P/s.</t>
  </si>
  <si>
    <t>SANGHAR</t>
  </si>
  <si>
    <t>Al Mustafa P/s</t>
  </si>
  <si>
    <t>Sanghar</t>
  </si>
  <si>
    <t>Al Waheed</t>
  </si>
  <si>
    <t>Noor Mustafa F/S</t>
  </si>
  <si>
    <t>SAWAT</t>
  </si>
  <si>
    <t>Makka F/S</t>
  </si>
  <si>
    <t>Matta Mingora</t>
  </si>
  <si>
    <t>Qalandari P/s</t>
  </si>
  <si>
    <t>Sehwan</t>
  </si>
  <si>
    <t>SHANGLA</t>
  </si>
  <si>
    <t>Mountain F/S</t>
  </si>
  <si>
    <t>Bisham</t>
  </si>
  <si>
    <t>SHEIKHUPURA</t>
  </si>
  <si>
    <t>New Bhitai P/s</t>
  </si>
  <si>
    <t>Ghari Yaseen</t>
  </si>
  <si>
    <t>Pir Waris Shah</t>
  </si>
  <si>
    <t>Sheikhupura</t>
  </si>
  <si>
    <t>New Green Star Pet. Service</t>
  </si>
  <si>
    <t>SHIKARPUR</t>
  </si>
  <si>
    <t>Miranshah Bal Trucking</t>
  </si>
  <si>
    <t>Jahan Khan</t>
  </si>
  <si>
    <t>Afzal P/Service</t>
  </si>
  <si>
    <t>Shikarpur</t>
  </si>
  <si>
    <t>SUKKUR</t>
  </si>
  <si>
    <t>Al Murtaza Pet</t>
  </si>
  <si>
    <t>Rohri</t>
  </si>
  <si>
    <t>New Baberloi Filling</t>
  </si>
  <si>
    <t>Sukkur</t>
  </si>
  <si>
    <t>Tariq F/s</t>
  </si>
  <si>
    <t>TANDO ADAM</t>
  </si>
  <si>
    <t>Pakistan Petroleum &amp; CNG</t>
  </si>
  <si>
    <t>Tando Adam</t>
  </si>
  <si>
    <t>THARPARKAR</t>
  </si>
  <si>
    <t>Marvi Petroleum</t>
  </si>
  <si>
    <t>Mithi</t>
  </si>
  <si>
    <t>Hamza Filling Station</t>
  </si>
  <si>
    <t>Thatta</t>
  </si>
  <si>
    <t>UMERKOT</t>
  </si>
  <si>
    <t>Al Habib P/s</t>
  </si>
  <si>
    <t>Umerkot</t>
  </si>
  <si>
    <t>VEHARI</t>
  </si>
  <si>
    <t>Al Wali Pet</t>
  </si>
  <si>
    <t>Chowk Matla</t>
  </si>
  <si>
    <t>Gunj Shakar Pet. Service</t>
  </si>
  <si>
    <t>Burewala</t>
  </si>
  <si>
    <t>ZHOB</t>
  </si>
  <si>
    <t>Zhob</t>
  </si>
  <si>
    <t xml:space="preserve">Abdullah Filling Station </t>
  </si>
  <si>
    <t>LAYYAH</t>
  </si>
  <si>
    <t>Al-Abbas Pet. Service</t>
  </si>
  <si>
    <t>Rajput Pet. Service</t>
  </si>
  <si>
    <t>Naukot Badin Road</t>
  </si>
  <si>
    <t>Ummi Filling Station</t>
  </si>
  <si>
    <t>Hiln's Pet. Service</t>
  </si>
  <si>
    <t>AL-Harram Pet. Service</t>
  </si>
  <si>
    <t>Ali Pur Jhggiwala</t>
  </si>
  <si>
    <t>Bhitai Filling Station</t>
  </si>
  <si>
    <t>Red Rose F/s.</t>
  </si>
  <si>
    <t>Faisal Town Lahore</t>
  </si>
  <si>
    <t>Pak Pattan</t>
  </si>
  <si>
    <t>Hussain P/s.</t>
  </si>
  <si>
    <t>Makhdoompur Pahora</t>
  </si>
  <si>
    <t>Namal Lawa F/s.</t>
  </si>
  <si>
    <t>MIANWALI</t>
  </si>
  <si>
    <t>Mianwali road</t>
  </si>
  <si>
    <t>Awan F/s.</t>
  </si>
  <si>
    <t>Warburton Nankana</t>
  </si>
  <si>
    <t>Umer Din F/s.</t>
  </si>
  <si>
    <t>Gari Awan Hafizabad</t>
  </si>
  <si>
    <t>AL-Hafeez Gasoline</t>
  </si>
  <si>
    <t>Al- Saim P/S.</t>
  </si>
  <si>
    <t>Mir Salar P/s.</t>
  </si>
  <si>
    <t>Thull By Pass</t>
  </si>
  <si>
    <t>JAFARABAD</t>
  </si>
  <si>
    <t>Imran P/s.</t>
  </si>
  <si>
    <t>Dera Allah Yaar</t>
  </si>
  <si>
    <t>Fatima Gasoline station</t>
  </si>
  <si>
    <t>Gurmani F/s.</t>
  </si>
  <si>
    <t>D.G Khan by Pass</t>
  </si>
  <si>
    <t>TANDO M. KHAN</t>
  </si>
  <si>
    <t>M. Hussain Soomro F/s.</t>
  </si>
  <si>
    <t>Tando M. Khan</t>
  </si>
  <si>
    <t>United F/s.</t>
  </si>
  <si>
    <t>Deharki</t>
  </si>
  <si>
    <t>Masha Allah 2</t>
  </si>
  <si>
    <t>Mirwah Mirpurkhas</t>
  </si>
  <si>
    <t>Syal Brothers</t>
  </si>
  <si>
    <t>Usman Iqbal P/s.</t>
  </si>
  <si>
    <t>HARIPUR</t>
  </si>
  <si>
    <t>Zain F/s.</t>
  </si>
  <si>
    <t>Usman F/s.</t>
  </si>
  <si>
    <t>Al-Makkah P/s.</t>
  </si>
  <si>
    <t>Safdarabad</t>
  </si>
  <si>
    <t>Punhal Trucking Station</t>
  </si>
  <si>
    <t>BAJOUR AGENCY</t>
  </si>
  <si>
    <t xml:space="preserve">Shahnarai F/s. </t>
  </si>
  <si>
    <t>Bajour Agency</t>
  </si>
  <si>
    <t>D. I  KHAN</t>
  </si>
  <si>
    <t>Al-Maqbool F/s.</t>
  </si>
  <si>
    <t>D. I Khan</t>
  </si>
  <si>
    <t>KHYBER AGENCY</t>
  </si>
  <si>
    <t>Haji Akhtar Nazir F/s.</t>
  </si>
  <si>
    <t>Khyber Agency</t>
  </si>
  <si>
    <t>Zargoon Filling</t>
  </si>
  <si>
    <t>Sakrand by pass</t>
  </si>
  <si>
    <t>New Al- Madina P/s.</t>
  </si>
  <si>
    <t>Moro</t>
  </si>
  <si>
    <t>S &amp; S P/s.</t>
  </si>
  <si>
    <t>Bara kahu Islamabad</t>
  </si>
  <si>
    <t>Aalim Sons F/s.</t>
  </si>
  <si>
    <t>Daska, Sialkot</t>
  </si>
  <si>
    <t>Ayub P/s.</t>
  </si>
  <si>
    <t>Agha 1 P/s.</t>
  </si>
  <si>
    <t xml:space="preserve">Taluka Khairpur </t>
  </si>
  <si>
    <t>Four Star F/s.</t>
  </si>
  <si>
    <t>Double A P/s.</t>
  </si>
  <si>
    <t>Hafiz P/s.</t>
  </si>
  <si>
    <t>Haroonabad</t>
  </si>
  <si>
    <t>NASEERABAD</t>
  </si>
  <si>
    <t>Al-Qadir P/s.</t>
  </si>
  <si>
    <t>Dera Murad Jamali</t>
  </si>
  <si>
    <t>Amin P/s.</t>
  </si>
  <si>
    <t>Multan Road</t>
  </si>
  <si>
    <t>Ghosia P/s.</t>
  </si>
  <si>
    <t>Mohen jo Dar Dokri</t>
  </si>
  <si>
    <t>Salar Trucking Station</t>
  </si>
  <si>
    <t>Arabian CNG Station</t>
  </si>
  <si>
    <t>Ghaffar Javed F/s.</t>
  </si>
  <si>
    <t>Kukan Hattan Kabirwala</t>
  </si>
  <si>
    <t>Deh waddan Bosan</t>
  </si>
  <si>
    <t xml:space="preserve">Nawan kot </t>
  </si>
  <si>
    <t>Jam P/s.</t>
  </si>
  <si>
    <t>Al-Arshad P/s.</t>
  </si>
  <si>
    <t>LODHRAN</t>
  </si>
  <si>
    <t>Imran Brothers F/s.</t>
  </si>
  <si>
    <t>Dunya Pur</t>
  </si>
  <si>
    <t>Near General bus stand  Kabirwala</t>
  </si>
  <si>
    <t>SAHIWAL</t>
  </si>
  <si>
    <t>Burewala road chichawatni</t>
  </si>
  <si>
    <t>BHAKKAR</t>
  </si>
  <si>
    <t>Abbas &amp; Co. F/s.</t>
  </si>
  <si>
    <t>Goharabad on Abbottabad / Haripur road</t>
  </si>
  <si>
    <t>Gondal (N-5) Near Haji Shah More</t>
  </si>
  <si>
    <t>Faqirabad - Lawrencepur (N-5)</t>
  </si>
  <si>
    <t>Mouza Sehar Tehsil Awaran</t>
  </si>
  <si>
    <t>Mouza Chery Kallar Tehsil Awaran</t>
  </si>
  <si>
    <t>Chak No. 9, Hasilpur road, near Baghdad Station</t>
  </si>
  <si>
    <t>Donga Bonga on Haroonabad/BWP road</t>
  </si>
  <si>
    <t>BataGram Exit Towards Gilgit on KKH (N-35)</t>
  </si>
  <si>
    <t>Chakwal / Jhelum Road near Choa Chowk</t>
  </si>
  <si>
    <t>Chakwal / Kaller Kahar, Mouza Bhaunt</t>
  </si>
  <si>
    <t>Matta Mughal - Khel Tehsil Shabqadar</t>
  </si>
  <si>
    <t>Charsadda By-Pass, Qazi Khel</t>
  </si>
  <si>
    <t xml:space="preserve">Shamsabad Tehsil Drosh </t>
  </si>
  <si>
    <t xml:space="preserve">Murree Road at Rawalpindi City </t>
  </si>
  <si>
    <t>Near Bus Stand at DG Khan</t>
  </si>
  <si>
    <t>Moro on Dadu road</t>
  </si>
  <si>
    <t>Bolan, Highway - N-65</t>
  </si>
  <si>
    <t>Chakdara Ramora Road  Near Malakand Universty Tehsil Adenzai</t>
  </si>
  <si>
    <t>Timergara</t>
  </si>
  <si>
    <t xml:space="preserve">Gul Dehrai Madain - Timergara road Near Elementry college,Tehsil Balambat  </t>
  </si>
  <si>
    <t>Dir Bazar near Degree College N-45</t>
  </si>
  <si>
    <t>1 KM from Millat Chowk at Millat Road FBD City</t>
  </si>
  <si>
    <t xml:space="preserve">Sharifabad on Bajaur Munda Rd  </t>
  </si>
  <si>
    <t>Near Sado-Khel at Landi Kotal on N-5</t>
  </si>
  <si>
    <t>Deh Hakra Survey # 461 on NHW</t>
  </si>
  <si>
    <t>Deh Odherwali Tappo and Taluka Ghotki</t>
  </si>
  <si>
    <t>Deh Belo Sanghri Survey # 37/4 on NHW - Qadirpur Gas Field</t>
  </si>
  <si>
    <t>Gilgit Ghizer road - (N-5) Jagir Basin Near Aftab Floor Mills</t>
  </si>
  <si>
    <t xml:space="preserve">Parribangla on KKH </t>
  </si>
  <si>
    <t>Denyor on Gilgit Sosta road</t>
  </si>
  <si>
    <t>Mohalla IslamPura Budda Gorya Tehsil Nowshera Virkah</t>
  </si>
  <si>
    <t>Alipur Chowk on GRW bypass</t>
  </si>
  <si>
    <t>Umer Chak on Lalalmusa Dinga road</t>
  </si>
  <si>
    <t>Ghazi Chowk - Gujrat bypass N-5</t>
  </si>
  <si>
    <t>Malka Chowk Guluana Dumber Road Tehsil Kharian</t>
  </si>
  <si>
    <t>Bokal More Bimber road</t>
  </si>
  <si>
    <t>Vinikey Tarar near Chowk Kot Hara</t>
  </si>
  <si>
    <t>Near Haripur C ity - KKH N-35</t>
  </si>
  <si>
    <t>Tehri Town Deh Wisryo , Survey # 1776/3, 13, 14, 15</t>
  </si>
  <si>
    <t>Hatri - North Bond Hyderabad</t>
  </si>
  <si>
    <t>Auto Bhan road, Deh Gangra MPK/HDR</t>
  </si>
  <si>
    <t>Hatri Bye Pass - Khyber II</t>
  </si>
  <si>
    <t>Lathrar road Khanna Dak on IBD Highway</t>
  </si>
  <si>
    <t xml:space="preserve">Lehtrar Road at KM 18/19 Islamabad </t>
  </si>
  <si>
    <t>New Sabzi Mandi Jacobabad</t>
  </si>
  <si>
    <t>Kotri Bridge Survey # 403 Deh Seri</t>
  </si>
  <si>
    <t>Super Highway - 87 KM, Opposite Essa Cement</t>
  </si>
  <si>
    <t>Deh Moro Jabal Survey # 5 Taluka Kotri (Hiln's)</t>
  </si>
  <si>
    <t>Plot # 471/5, 93/94km, Super Highway, Nooriabad</t>
  </si>
  <si>
    <t>Chiniot City on FBD/SRQ rd Tehsil Chiniot</t>
  </si>
  <si>
    <t>Bhawana Tehsil Chiniot</t>
  </si>
  <si>
    <t>Malluna More Jhang</t>
  </si>
  <si>
    <t>On TTSingh/Shorkot Raod</t>
  </si>
  <si>
    <t>Bhangu on Shorkot / Jhang rd Tehsil Shorkot</t>
  </si>
  <si>
    <t>Taxila / Hattar Road</t>
  </si>
  <si>
    <t>Mouza Rasool Pur Padri Road, Domaile Tehsil Sohawa</t>
  </si>
  <si>
    <t>Gambat on N-5, Gambat / Sukkur road</t>
  </si>
  <si>
    <t>68 kh Ranipur at Jalal Jee Chodagi Taluka Faiz Gunj</t>
  </si>
  <si>
    <t>Sagyoon Town on Hangoorja rd</t>
  </si>
  <si>
    <t xml:space="preserve">Hawks Bay - Mauripur </t>
  </si>
  <si>
    <t>Main Shahrah-e-Faisal Adjecent PSI Market Karachi</t>
  </si>
  <si>
    <t>Deh Khanto Tappo Landhi in Shah Latif Town, 
On Main NHW, KDA Scheme 25
after Bin Qasim</t>
  </si>
  <si>
    <t>Plot # ST14 Schme 36 Block 10, Gulistan-e-Jauhar</t>
  </si>
  <si>
    <t>Plot # 9/1, Deh Songal, Sector 8B, Scheme 33, Maymar</t>
  </si>
  <si>
    <t>Plot # LT-09, Sector 8, Scheme 41 - Surjani Town</t>
  </si>
  <si>
    <t>Pehlwan Goth -Gulistan-e-Jauhar</t>
  </si>
  <si>
    <t>Wallica Chowrangi - S.I.T.E Area</t>
  </si>
  <si>
    <t>Pakistan Chowk, Bellasis Road Off II Chud Road (RLY Land)</t>
  </si>
  <si>
    <t>Wazir Mansion Opp Crown Cinema Mari Pur Rd</t>
  </si>
  <si>
    <t>Plot 11/31-A, (Survery Sheet # 35-P/1) Overseas Employees Co-operatives Housing Society Karachi</t>
  </si>
  <si>
    <t>Deh Ghauspur Taluka Khandkot</t>
  </si>
  <si>
    <t>New Kachery on Changa Manga rd Tehsil Chunnian</t>
  </si>
  <si>
    <t>Chunian Khudian rd Tehsil Chunian</t>
  </si>
  <si>
    <t>Sandan Kalan Khudian Chunian Road</t>
  </si>
  <si>
    <t>Ferozepur Rd Kasur City Tehsil &amp; Distt: Kasur</t>
  </si>
  <si>
    <t>Umerabad Habibabad Tehsil Pattoki</t>
  </si>
  <si>
    <t>Roday on Kanganpur rd Tehsil Chunnian</t>
  </si>
  <si>
    <t>Al-Hussain P/s.</t>
  </si>
  <si>
    <t>Mahal Mollapur Kabirwala City</t>
  </si>
  <si>
    <t>Kukur Hattan, Kabirwala</t>
  </si>
  <si>
    <t>Khanewal City, Chak # 89/10-R Yousuf Park near T-Chowk</t>
  </si>
  <si>
    <t>Kot Abdullah Makhdoom Pur Pahora Tehsil Khanewal</t>
  </si>
  <si>
    <t>Harbanspura Defence Road</t>
  </si>
  <si>
    <t>Red Rose)Moulana Shaukat Ali Road Faisal Town Lahore CITY</t>
  </si>
  <si>
    <t>Plot No.47,C-1, College Road In Kot lakpath Project Lahore Town ship scheme</t>
  </si>
  <si>
    <t>KM 5 on Lakki Marwat Kalabagh rd</t>
  </si>
  <si>
    <t xml:space="preserve">Wagan Town on Indus Highway </t>
  </si>
  <si>
    <t>Gaylawal on Lodhran / Shujabad rd</t>
  </si>
  <si>
    <t>Nawan Kot Tehsil Nawan Kot Dist Layyah</t>
  </si>
  <si>
    <t xml:space="preserve">Deh Tore Tappo Knkar Malir City </t>
  </si>
  <si>
    <t>Highway Trucking Station</t>
  </si>
  <si>
    <t>Lund Khawar Bazar Tehsil Takht Bhai</t>
  </si>
  <si>
    <t>Rustam on Mardan / Bunair road</t>
  </si>
  <si>
    <t>Sang-e-Marmar on Mardan / Swabi Rd</t>
  </si>
  <si>
    <t>Shergarh N-45, Tehsil Takhtbhai</t>
  </si>
  <si>
    <t>Saeedabad bypass</t>
  </si>
  <si>
    <t>Wadhuwa Omerkot Highway, Samaro City</t>
  </si>
  <si>
    <t>Phalia Bherowal road Tehsil Phalia</t>
  </si>
  <si>
    <t xml:space="preserve">Mouza Taraf Juma Khalsa Opp Caltex Pump,Near Daewoo Terminal Khanewal Road Multan </t>
  </si>
  <si>
    <t>Multan City Site</t>
  </si>
  <si>
    <t>Chater Muzaffarabad City</t>
  </si>
  <si>
    <t>Khangarh on Alipur road</t>
  </si>
  <si>
    <t>Jatoi on Kotle Bandwali - Alipur Road Tehsil Jatio Dist MZG</t>
  </si>
  <si>
    <t>Rohilan  Wali on Alipur/M'Garh Raod</t>
  </si>
  <si>
    <t>Mangtanwala Adda, Mouza Mangtanwalal Tehsil Nankana</t>
  </si>
  <si>
    <t>Daulata on LHR/Bucheky/Jaranwala road</t>
  </si>
  <si>
    <t>Karimabad. N. HWay</t>
  </si>
  <si>
    <t>Chak # 3, Daur</t>
  </si>
  <si>
    <t>Nawabshsh / Sanghar Road</t>
  </si>
  <si>
    <t>Kot Zardari, Buchery Pass Chowdagi</t>
  </si>
  <si>
    <t>Sakrand Bypass</t>
  </si>
  <si>
    <t>Jehangira Main G.T road  (N5) Mauza Narri  Nodeh Nowshera</t>
  </si>
  <si>
    <t>Pabbi Cherat Raod</t>
  </si>
  <si>
    <t>Deh Akhero - Khandkot City</t>
  </si>
  <si>
    <t>Kandiaro City</t>
  </si>
  <si>
    <t>Kotri Kabir on N-5</t>
  </si>
  <si>
    <t>Bhirya Road Town</t>
  </si>
  <si>
    <t>Deh Halani Taluka Mehrabpur</t>
  </si>
  <si>
    <t>Hujra Shah Mukeem Ring road</t>
  </si>
  <si>
    <t>Havelie Deepalpur road</t>
  </si>
  <si>
    <t>Mahal 36-2L, Pipley Pahar road</t>
  </si>
  <si>
    <t>Banglaw Goggera</t>
  </si>
  <si>
    <t>Jawand Singh on Shehrgarh Road</t>
  </si>
  <si>
    <t>Jabooka Tehsil Okara</t>
  </si>
  <si>
    <t>Mouza Joya on Syedwala road</t>
  </si>
  <si>
    <t>Jumman Shah Tehsil Arifwala</t>
  </si>
  <si>
    <t>Gallan Pattoki ByPass (N-5) Mouza Chak-37 Tehsil Patoki</t>
  </si>
  <si>
    <t>Pattoki By-Pass Tehsil Pattoki</t>
  </si>
  <si>
    <t>Badabair Kohat Road</t>
  </si>
  <si>
    <t xml:space="preserve">Ring Road towards City Mouza Bazar Khwani </t>
  </si>
  <si>
    <t>Mouza Musazai PAF Base road</t>
  </si>
  <si>
    <t>Sarband on PSH/Bara rd</t>
  </si>
  <si>
    <t xml:space="preserve">Khazana - </t>
  </si>
  <si>
    <t>Deh Pachoha Tapo laloo Rounk Taluka Warah</t>
  </si>
  <si>
    <t>Airport road, Mouza Habib Tehsil City</t>
  </si>
  <si>
    <t>Hazar Gangi Bus &amp; Truck Adda</t>
  </si>
  <si>
    <t>Golimar Chowk at Quetta City on Brewery - Sabzal Road</t>
  </si>
  <si>
    <t>Feroza on Khanpur Liaqatpur rd</t>
  </si>
  <si>
    <t>Sadiqabad bypass Tehsil Sadiqabad</t>
  </si>
  <si>
    <t>Sadiqabad City Tehsil Sadiqabad</t>
  </si>
  <si>
    <t>Mouza Ranjhay Khan - Sadiqabad bypass N-5</t>
  </si>
  <si>
    <t>Machi Goth (N-5) Tehsil Sadiqabad</t>
  </si>
  <si>
    <t>Jandal Khalkot Rawalkot  District Poonch</t>
  </si>
  <si>
    <t>Gulpaira Mundara on N-5 Tehsil Gujar Khan</t>
  </si>
  <si>
    <t>RWP exit before M2 interchange N-5, Jhungi Sydian</t>
  </si>
  <si>
    <t>Pull 11 on SRQ/FBD road</t>
  </si>
  <si>
    <t>Mouza Khakanwali on Sialkot / Zafarwal road Tehsil Pasrur</t>
  </si>
  <si>
    <t>Chak Shameer on Sialkot/Kingra road Tehsil Pasrur</t>
  </si>
  <si>
    <t>Mouza Kaki Wali on Sialkot / Kingra road</t>
  </si>
  <si>
    <t>Saidpur / Sialkot Road Tehsil &amp; District Sialkot</t>
  </si>
  <si>
    <t>Defence rd Nawan Pind Silakot</t>
  </si>
  <si>
    <t>Mouza Kanjrore on Kangrore Narowal Road Tehsil Shakargarh</t>
  </si>
  <si>
    <t>Deh &amp; Tappo Sehta Taluka Shahdadpur Survey # 174</t>
  </si>
  <si>
    <t xml:space="preserve">Deh Chamaro at Sanghar City entrance </t>
  </si>
  <si>
    <t>Deh Shahdadpur at Hala Road  Tappo &amp; Taluka Shahdadpur</t>
  </si>
  <si>
    <t>Lambat on Matta Beha Road</t>
  </si>
  <si>
    <t>Qalanderi Sehwan Sharif</t>
  </si>
  <si>
    <t>Deh Shahpur Chakkar, survey # 198</t>
  </si>
  <si>
    <t>Madeji Town Deh Jindo Dero Taluka Ghari Yaseen</t>
  </si>
  <si>
    <t>Machikey Tehsil Sheikhupura</t>
  </si>
  <si>
    <t xml:space="preserve">Hardev on Sheikhupura - Gujranwala Road </t>
  </si>
  <si>
    <t>Jahan Khan - Miranshah Baluchistan</t>
  </si>
  <si>
    <t>On Indus Highway  N-55</t>
  </si>
  <si>
    <t>Deh Mando Taluka Rohri</t>
  </si>
  <si>
    <t>Deh Babar Loi at 0 Point Sukkur</t>
  </si>
  <si>
    <t>Sukkur New Bus Stand - Sukkur City</t>
  </si>
  <si>
    <t>Plot No. 23/A &amp; 23/B, Main Hyderabad road Tehsil Tando Adam</t>
  </si>
  <si>
    <t>Mithi , Survey # 69</t>
  </si>
  <si>
    <t>Nou Kot Mithi  at Mithi Mirpur Khas highway</t>
  </si>
  <si>
    <t xml:space="preserve">Thatta BY Pass Road </t>
  </si>
  <si>
    <t>Mirpur Khas / Umerkot road</t>
  </si>
  <si>
    <t>Adda Kachi Pakki Burewala/Ludden road Tehsil burewala</t>
  </si>
  <si>
    <t>Zhob, 10 km towards QTA</t>
  </si>
  <si>
    <t>Locations</t>
  </si>
  <si>
    <t>Haroonabad City District BWN</t>
  </si>
  <si>
    <t>Pir Adil Indus Highway 14 KM from DG Khan, mouza Jhoke Noor Hassan</t>
  </si>
  <si>
    <t>Mouza Noon near Chasma Sugar Mills Indus Highway (N-55)</t>
  </si>
  <si>
    <t>Daharki City on GT Road (N-5) Near RLY Station Daharki</t>
  </si>
  <si>
    <t>Deh Dahrki Taluka Ubro Survey # 54</t>
  </si>
  <si>
    <t xml:space="preserve">Ghari Awan Hafizabad City </t>
  </si>
  <si>
    <t>Mouza Hattar Near Dhorian Chowk  Haripur</t>
  </si>
  <si>
    <t>Usta Mohd. Jhatpat at Ballan Shakh Survey # 329/2  Deh Sorh</t>
  </si>
  <si>
    <t>Deh Bolaki Taluka Thul Survey # 314</t>
  </si>
  <si>
    <t>National Highway Deh Khoaro Taluka Khairpur</t>
  </si>
  <si>
    <t>Textile Avenue Plot D-150  (CNG Conversion)  SITE Karachi</t>
  </si>
  <si>
    <t>Memon Goth (New Falak Naz Dreams Villas) Gadab Town Malir Karachi</t>
  </si>
  <si>
    <t xml:space="preserve">Halmaywal on Khudian / Kot Radda Kishan Road </t>
  </si>
  <si>
    <t xml:space="preserve">BaqaPur Theeng More Tehsil Chunian </t>
  </si>
  <si>
    <t>Mouza Khandu Khara On Chunian - Hujra Shah Muqeem Rd</t>
  </si>
  <si>
    <t xml:space="preserve">Mouza Kabirwala on Kabirwala / Khanewal Rd Near Bus Stand </t>
  </si>
  <si>
    <t>Deh Wadda Bosan Taluka Ratodero Survey # 12/4</t>
  </si>
  <si>
    <t xml:space="preserve">Deh Baghi at Moen Jo Daro Tehsil Dokri </t>
  </si>
  <si>
    <t xml:space="preserve">Mouza Dunya Pur Sharqi on Dunya Pur/Mxc Rd </t>
  </si>
  <si>
    <t>Mansehra City on Sh-e-Resham N-35</t>
  </si>
  <si>
    <t>Oghi - N-35</t>
  </si>
  <si>
    <t>Mouza Wandi Banjheranwali B/w KM 176-177 On talangang / Mianwali Road</t>
  </si>
  <si>
    <t>Mirpur Khas Digri Road Opposite Kot Ghulam Mohd Bypass Near Abbas Sugar Mills</t>
  </si>
  <si>
    <t>Shahr-e-Rashid (VHR Road) MXC City (CXT SITE)</t>
  </si>
  <si>
    <t>Mahal Union Concil Garbi, Tehsil DM Jamali Dist Naseerabad</t>
  </si>
  <si>
    <t xml:space="preserve">JS AGROW Site @ Mouza Jaslani on Warburton / Nankana Road </t>
  </si>
  <si>
    <t>Agro F/s.</t>
  </si>
  <si>
    <t>Sakrand bypass at 257.1 km from Karachi - Punhal</t>
  </si>
  <si>
    <t>Sheikh Wahian on N-5</t>
  </si>
  <si>
    <t xml:space="preserve">Mouza Pathanwali Sialkot / Bhangowal Road </t>
  </si>
  <si>
    <t>Mouza Adamkay Cheema Daska / Sanbrial Road Tehsil Daska</t>
  </si>
  <si>
    <t>Mouza Chaprar on Chaprar/Headmarala/Sialkot Road</t>
  </si>
  <si>
    <t>Chak # 21/11-L, Chichawatni - Burewala Road Tehsil Chichawatni</t>
  </si>
  <si>
    <t>Mandi Safdarabad on Safdarabad - Shahkot road Tehsil Safdarabad</t>
  </si>
  <si>
    <t>Survey # 194, Deh &amp; Tappo Mirpur Taluka Bulri Shah Karim</t>
  </si>
  <si>
    <t>Salar (CTX Converstion) on Super Highway Tapo Jhampir</t>
  </si>
  <si>
    <t>Gaggo Mandi on MXC/VHR rd Tehsil Burewala</t>
  </si>
  <si>
    <t>Chak # 68-D, Pakpattan (Existing CTX Site)</t>
  </si>
  <si>
    <t xml:space="preserve"> Bhakkar</t>
  </si>
  <si>
    <t>Sardar Bux road near Qasr e zainab bakhar city</t>
  </si>
  <si>
    <t>Mushtarka Khalil Mahmand Afridi F/s.</t>
  </si>
  <si>
    <t xml:space="preserve">Near Bara Kahu at Murree Road </t>
  </si>
  <si>
    <t xml:space="preserve">Shaheed Ali Asghar </t>
  </si>
  <si>
    <t>Daulatpur by pass Bnazirabad</t>
  </si>
  <si>
    <t>Benazirabad</t>
  </si>
  <si>
    <t>Thakot F/s.</t>
  </si>
  <si>
    <t>Thakot Batagram</t>
  </si>
  <si>
    <t>Orange P/s.</t>
  </si>
  <si>
    <t>Mouza Chak Noor Khanewala 15 km from Bhera interchange.</t>
  </si>
  <si>
    <t xml:space="preserve">Sargodha </t>
  </si>
  <si>
    <t>BADIN</t>
  </si>
  <si>
    <t>Ahmed Ali P/s.</t>
  </si>
  <si>
    <t>Deh Talhar Bago/ Talhar road District Badin</t>
  </si>
  <si>
    <t>Talhar city</t>
  </si>
  <si>
    <t>Dhodiyal</t>
  </si>
  <si>
    <t>Dhudiyal P/s.</t>
  </si>
  <si>
    <t>Dhudiyal on Chakwal Mundara road Tehsil Dhudiyal</t>
  </si>
  <si>
    <t>Capital P/s.</t>
  </si>
  <si>
    <t>Fateh Jhang Exit towards Tarnal Tehsil, Fateh Jhung.</t>
  </si>
  <si>
    <t>Fateh Jhang</t>
  </si>
  <si>
    <t>MM P/s.</t>
  </si>
  <si>
    <t>Mouza chak # 119, SB on adda chak # 46, SB Tehsil Silanwali</t>
  </si>
  <si>
    <t>Imran Jounda P/s.</t>
  </si>
  <si>
    <t>Khewat # 49, Khatooni # 165, Killa #, SQ # 22, on Mouza chak # 98 /NB, Shaheenabad road</t>
  </si>
  <si>
    <t>S. Khan P/s.</t>
  </si>
  <si>
    <t xml:space="preserve">Matli Tando Ghulam Ali road </t>
  </si>
  <si>
    <t>Matli</t>
  </si>
  <si>
    <t>Shaheen CNG &amp; P/s.</t>
  </si>
  <si>
    <t xml:space="preserve">Chak # 45/ANB Near PAF Air Base Sargodha </t>
  </si>
  <si>
    <t>Arian F/s.</t>
  </si>
  <si>
    <t>Aslam P/s.</t>
  </si>
  <si>
    <t xml:space="preserve">Abbaspur Hajira road  </t>
  </si>
  <si>
    <t xml:space="preserve">Kheleum stop kasur deepalpur road </t>
  </si>
  <si>
    <t>Kull Village Chunian Tehsil Chunian</t>
  </si>
  <si>
    <t>Nihal Filling Station</t>
  </si>
  <si>
    <t>Deh Ahanjo Tappo &amp; Taluka Saeedabad on National Highway</t>
  </si>
  <si>
    <t>Saeedabad</t>
  </si>
  <si>
    <t>Nadeem F/s.</t>
  </si>
  <si>
    <t>Jamshoro Indus Highway</t>
  </si>
  <si>
    <t>Sehar F/s.</t>
  </si>
  <si>
    <t>Ring road Jalwari Shah Mirpurkhas</t>
  </si>
  <si>
    <t>Jalwari Shah</t>
  </si>
  <si>
    <t>Sultan F/s.</t>
  </si>
  <si>
    <t>Charpar Road Sialkot</t>
  </si>
  <si>
    <t>Hamza Arsalan F/s.</t>
  </si>
  <si>
    <t>Mouza Chak Mittha Muzaffargarh</t>
  </si>
  <si>
    <t>Mohsin P/s.</t>
  </si>
  <si>
    <t>Near Pull  Vehari Tehsil Kabirwala</t>
  </si>
  <si>
    <t>Pervaiz Brothers P/s.</t>
  </si>
  <si>
    <t xml:space="preserve">Kahora Pacca -Duya Pur Multan road </t>
  </si>
  <si>
    <t>Multan road</t>
  </si>
  <si>
    <t>Yousuf &amp; Sons</t>
  </si>
  <si>
    <t>Kanbirwala Sardarpur</t>
  </si>
  <si>
    <t>Abdul Hassan &amp; Brothers</t>
  </si>
  <si>
    <t>D. I Khan road, Zhob</t>
  </si>
  <si>
    <t>Shujaabad CNG Station</t>
  </si>
  <si>
    <t>Near Canal Bridge Railway Road, Shujabad , Multan</t>
  </si>
  <si>
    <t>Baldia P/s.</t>
  </si>
  <si>
    <t>Plot C-1/1, Sector # 8 Baldia Town Karachi.</t>
  </si>
  <si>
    <t>Roshan F/s.</t>
  </si>
  <si>
    <t>At Malir Halt, Shahra- e -Faisal, Karachi.</t>
  </si>
  <si>
    <t>Ali Baba F/s.</t>
  </si>
  <si>
    <t>Chak # 7, Shorekot road.</t>
  </si>
  <si>
    <t>Adeel Petroleum &amp; LPG services</t>
  </si>
  <si>
    <t>On Chapper Road Haripur</t>
  </si>
  <si>
    <t>Rehan P/s.</t>
  </si>
  <si>
    <t>SIBBI</t>
  </si>
  <si>
    <t>Al-Saleem P/s.</t>
  </si>
  <si>
    <t>Sibbi</t>
  </si>
  <si>
    <t>sibbi</t>
  </si>
  <si>
    <t>Usta Mohd. Jafarbad</t>
  </si>
  <si>
    <t>Crystal CNG &amp; F/s.</t>
  </si>
  <si>
    <t>Near Pir Mehar Ali Shah Town Rawalpindi</t>
  </si>
  <si>
    <t>Syed CNG &amp; F/s.</t>
  </si>
  <si>
    <t>CHINIOT</t>
  </si>
  <si>
    <t>Classica P/s.</t>
  </si>
  <si>
    <t>Tehsil lalian</t>
  </si>
  <si>
    <t>Bin Noor P/s.</t>
  </si>
  <si>
    <t>Pindi Bhatian</t>
  </si>
  <si>
    <t>Noorani Trucking Station</t>
  </si>
  <si>
    <t>Taluka Mirpur Bhatero District Thattha</t>
  </si>
  <si>
    <t>THATTHA</t>
  </si>
  <si>
    <t xml:space="preserve">Lala Musa CNG </t>
  </si>
  <si>
    <t xml:space="preserve">Tehsil Kharian District Gujrat </t>
  </si>
  <si>
    <t>Malik PRP F/s.</t>
  </si>
  <si>
    <t>Hassan Abdaal on GT road Attock</t>
  </si>
  <si>
    <t>Noorani F/s.</t>
  </si>
  <si>
    <t>Industrial Park Mirwah road Mirpurkhas</t>
  </si>
  <si>
    <t>Mirpurkhas</t>
  </si>
  <si>
    <t>Tamman P/s.</t>
  </si>
  <si>
    <t>Talagung Chakwal road District Chakwal</t>
  </si>
  <si>
    <t>Taif P/s.</t>
  </si>
  <si>
    <t>Shorekot Jhung road District Jhung</t>
  </si>
  <si>
    <t>Highway Gasoline</t>
  </si>
  <si>
    <t>Super highway Karachi</t>
  </si>
  <si>
    <t>Saad-Ur-Rehman</t>
  </si>
  <si>
    <t xml:space="preserve">Garha More on Vehari Multan road </t>
  </si>
  <si>
    <t>Mutan Road</t>
  </si>
  <si>
    <t>Mehran 2 F/s.</t>
  </si>
  <si>
    <t>Near Kotri Kabir</t>
  </si>
  <si>
    <t>Manzoor F/s.</t>
  </si>
  <si>
    <t>Abu Dhabi Road Raihm Yar Khan</t>
  </si>
  <si>
    <t>Modern F/s.</t>
  </si>
  <si>
    <t>Jamrao Road Mirpurkhas</t>
  </si>
  <si>
    <t>Zareef F/s.</t>
  </si>
  <si>
    <t>Mingora Kalam Road Peshawar</t>
  </si>
  <si>
    <t>Muzaffargarh Multan.</t>
  </si>
  <si>
    <t>Al-Madina F/s.</t>
  </si>
  <si>
    <t>Rashakai</t>
  </si>
  <si>
    <t>Rashakai, Mardan</t>
  </si>
  <si>
    <t>Alamdar P/s.</t>
  </si>
  <si>
    <t xml:space="preserve">Dra Khan Ghari Yaseen </t>
  </si>
  <si>
    <t>Baby Lon P/s.</t>
  </si>
  <si>
    <t xml:space="preserve">Mirpur Mathelo </t>
  </si>
  <si>
    <t>Isra 2 P/s.</t>
  </si>
  <si>
    <t xml:space="preserve">Tando Masti Khan </t>
  </si>
  <si>
    <t>Shakeel P/s.</t>
  </si>
  <si>
    <t>Main National Highway RYK</t>
  </si>
  <si>
    <t>Nasir P/s.</t>
  </si>
  <si>
    <t>Joharabad, Faisalabad</t>
  </si>
  <si>
    <t>Zubair P/s.</t>
  </si>
  <si>
    <t>National Park Road Lal Sohanra</t>
  </si>
  <si>
    <t>Vehari</t>
  </si>
  <si>
    <t>Ali Petroleum Service</t>
  </si>
  <si>
    <t>At Chamber , Gulab Lagari Road, Tando Allahyar</t>
  </si>
  <si>
    <t>Tando Allahyar</t>
  </si>
  <si>
    <t>Adnan F/s.</t>
  </si>
  <si>
    <t xml:space="preserve">Chak # 10 F.W.Tehsil Chistian </t>
  </si>
  <si>
    <t>Atta Ghani P/s.</t>
  </si>
  <si>
    <t>New Bus Stand larkana</t>
  </si>
  <si>
    <t>Fakhar-e-Niazi</t>
  </si>
  <si>
    <t>Port Qasim, Karachi</t>
  </si>
  <si>
    <t>Saddam P/s.</t>
  </si>
  <si>
    <t>Khanoozai QTA</t>
  </si>
  <si>
    <t>Sadiq P/s.</t>
  </si>
  <si>
    <t>Jhahanghir Road Karachi</t>
  </si>
  <si>
    <t>Super Jam P/s.</t>
  </si>
  <si>
    <t>Sarhad by Pass Ghotki</t>
  </si>
  <si>
    <t>Chowk Matla Khanewal (N5), Mouza Jhal Langha</t>
  </si>
  <si>
    <t>Ghousia P/s.</t>
  </si>
  <si>
    <t>Samore P/s.</t>
  </si>
  <si>
    <t>At Thari Meer Wah Khairpur Mirus</t>
  </si>
  <si>
    <t>Shah Faisal P/s.</t>
  </si>
  <si>
    <t xml:space="preserve">On Quetta Road Dera Allah yar </t>
  </si>
  <si>
    <t>Mouza Marli wala on Gujranwala Sheikhpura Road</t>
  </si>
  <si>
    <t>Haseeb Amjad F/s.</t>
  </si>
  <si>
    <t>Vanikay Tarar Road Inter change on Hafizabad</t>
  </si>
  <si>
    <t>Hunjra Guraya F/s.</t>
  </si>
  <si>
    <t>Pindi Bhattian Hafizabad Road</t>
  </si>
  <si>
    <t>Imran Hamdan F/s.</t>
  </si>
  <si>
    <t xml:space="preserve">Mouza Langay kholay Stop on pasrur Sialkot road </t>
  </si>
  <si>
    <t>DADU</t>
  </si>
  <si>
    <t>Farooq Khan P/s.</t>
  </si>
  <si>
    <t>Wahi Pandhi Road Juhi</t>
  </si>
  <si>
    <t>Juhi Dadu</t>
  </si>
  <si>
    <t>Kingra F/s.</t>
  </si>
  <si>
    <t>Kingra More on Kingra Sialkot Road</t>
  </si>
  <si>
    <t>Mehar Brother</t>
  </si>
  <si>
    <t>Mouza Chowinda KM 27/28 from Sialkot on Chowinda Sialkot road, District Sialkot</t>
  </si>
  <si>
    <t>Qalandri 2 P/s.</t>
  </si>
  <si>
    <t>Thatha Road site area Taluka Kotri, Jamshoro</t>
  </si>
  <si>
    <t>KOHAT</t>
  </si>
  <si>
    <t>Sadabahar F/s.</t>
  </si>
  <si>
    <t>At Hungu Road Kacha District kohat</t>
  </si>
  <si>
    <t>Kohat</t>
  </si>
  <si>
    <t>Sabri CNG F/s.</t>
  </si>
  <si>
    <t>Bahawalpur By Pass</t>
  </si>
  <si>
    <t>Warsi Cheema P/s.</t>
  </si>
  <si>
    <t>Mouza Raju, KM 5/6 from Hadhyana on Motra Hadhyana Road, District Sialkot.</t>
  </si>
  <si>
    <t xml:space="preserve">Kunri Road Samaro </t>
  </si>
  <si>
    <t>Samaaro</t>
  </si>
  <si>
    <t>Baatti Petroleum Service</t>
  </si>
  <si>
    <t>Wariamwala-T-T. Singh</t>
  </si>
  <si>
    <t>Fuel Expert</t>
  </si>
  <si>
    <t>Fishery, Korangi</t>
  </si>
  <si>
    <t>Bismillah Petroleum Service</t>
  </si>
  <si>
    <t>Burhan Haseeb F/s.</t>
  </si>
  <si>
    <t>Daniyal P/s.</t>
  </si>
  <si>
    <t>Melsi Vehari</t>
  </si>
  <si>
    <t>Kibriya F/s.</t>
  </si>
  <si>
    <t>Gojra City</t>
  </si>
  <si>
    <t>Al-Rehman CNG &amp; F/s.</t>
  </si>
  <si>
    <t>Al-Nawaz P/s.</t>
  </si>
  <si>
    <t>Bilalabad, Talagung</t>
  </si>
  <si>
    <t>Bilalabad</t>
  </si>
  <si>
    <t>MY F/s.</t>
  </si>
  <si>
    <t>T.M Khan Road, Hyderabad</t>
  </si>
  <si>
    <t>Pak F/s.</t>
  </si>
  <si>
    <t>Sanghar Road, Tando Adam</t>
  </si>
  <si>
    <t>Diya F/s.</t>
  </si>
  <si>
    <t>Tamirgara Dir Road (N-45)</t>
  </si>
  <si>
    <t>Dir</t>
  </si>
  <si>
    <t>Shah P/S</t>
  </si>
  <si>
    <t>Al- Madina F/s.</t>
  </si>
  <si>
    <t>Khyber Town Hyderabad</t>
  </si>
  <si>
    <t>Hyderabad</t>
  </si>
  <si>
    <t>Hyderabad By Pass</t>
  </si>
  <si>
    <t>Al-Saleh F/s.</t>
  </si>
  <si>
    <t>Gold Star F/s.</t>
  </si>
  <si>
    <t>Mandhi Bhauddin Road tehsil Gujrat</t>
  </si>
  <si>
    <t>Jonejo P/s.</t>
  </si>
  <si>
    <t>Chachro/Umerkot road Mirpurkhas by Umerkot</t>
  </si>
  <si>
    <t>Shah Murad F/s.</t>
  </si>
  <si>
    <t>Near sports complex Thatta city</t>
  </si>
  <si>
    <t>Bagh Deri P/s.</t>
  </si>
  <si>
    <t>Mingora kalam Road (N-95) Tehsil Khanza Khela Peshawar</t>
  </si>
  <si>
    <t>Mingora Kalam Road</t>
  </si>
  <si>
    <t>Charbagh P/s.</t>
  </si>
  <si>
    <t>Mingora kalam Road (N-95) Tehsil Charbagh Peshawar</t>
  </si>
  <si>
    <t>Aijaz P/s.</t>
  </si>
  <si>
    <t>Mehar, Dadu</t>
  </si>
  <si>
    <t>Dadu</t>
  </si>
  <si>
    <t>Raja P/s.</t>
  </si>
  <si>
    <t>Al-Hamd CNG</t>
  </si>
  <si>
    <t>Burewala, Sahiwal City</t>
  </si>
  <si>
    <t>Sahiwal</t>
  </si>
  <si>
    <t>Al-Tarar P/s.</t>
  </si>
  <si>
    <t>Hafizabad City</t>
  </si>
  <si>
    <t>Anmol CNG</t>
  </si>
  <si>
    <t>Azeem P/s.</t>
  </si>
  <si>
    <t>Mirpur Sakhro</t>
  </si>
  <si>
    <t>Five Star F/s.</t>
  </si>
  <si>
    <t>Gondal Road, Sialkot</t>
  </si>
  <si>
    <t>G.T Road Muridke, Sheikhupura</t>
  </si>
  <si>
    <t>Global CNG</t>
  </si>
  <si>
    <t>Karim CNG</t>
  </si>
  <si>
    <t>Wazirabad Sambrial Road</t>
  </si>
  <si>
    <t>G. T Road Kala Shah Kaku</t>
  </si>
  <si>
    <t>Mehar Umer F/s.</t>
  </si>
  <si>
    <t>Vehari Road, Multan</t>
  </si>
  <si>
    <t>Mushtaq F/s.</t>
  </si>
  <si>
    <t>Psrur, Sialkot</t>
  </si>
  <si>
    <t>Yasir P/s.</t>
  </si>
  <si>
    <t>Thull District Jacobaabd</t>
  </si>
  <si>
    <t>Magsi 2 P/s.</t>
  </si>
  <si>
    <t>Circular Road, Larkana</t>
  </si>
  <si>
    <t>Kwick CNG</t>
  </si>
  <si>
    <t>Mustafaabad, Ferozpur Road</t>
  </si>
  <si>
    <t>Mustafaabad</t>
  </si>
  <si>
    <t>Al-Ghadir F/s.</t>
  </si>
  <si>
    <t>Tharee, Khairpur</t>
  </si>
  <si>
    <t>Rashid P/s.</t>
  </si>
  <si>
    <t>khairpur</t>
  </si>
  <si>
    <t>Najeeb Jatoi P/s.</t>
  </si>
  <si>
    <t>Kotri Kabri</t>
  </si>
  <si>
    <t>Jamra P/s.</t>
  </si>
  <si>
    <t>Jamra Village</t>
  </si>
  <si>
    <t>Deh Wadda Bosan</t>
  </si>
  <si>
    <t>Usman Noman F/s.</t>
  </si>
  <si>
    <t>Khana now Allied Town</t>
  </si>
  <si>
    <t>Uttra F/s.</t>
  </si>
  <si>
    <t>Bhakkar City</t>
  </si>
  <si>
    <t>Bhakkar</t>
  </si>
  <si>
    <t>Sitharja khairpur Mirun</t>
  </si>
  <si>
    <t>Raza P/s.</t>
  </si>
  <si>
    <t>Akbar CNG &amp; F/s.</t>
  </si>
  <si>
    <t>Halanaka Road near Central Jail, HYD</t>
  </si>
  <si>
    <t>Near Bus Stand at Larkana City by pass road Taluka &amp; District Larkana</t>
  </si>
  <si>
    <t>Head Bilkay Road, Sheikhupura</t>
  </si>
  <si>
    <t>HB Petroleum service</t>
  </si>
  <si>
    <t>At Qamber Shahdadkot</t>
  </si>
  <si>
    <t>KOTLI</t>
  </si>
  <si>
    <t>Nakyal F/s.</t>
  </si>
  <si>
    <t>Fatehpur Kotli, AJK</t>
  </si>
  <si>
    <t>AJK</t>
  </si>
  <si>
    <t>Zam Zam F/s.</t>
  </si>
  <si>
    <t>Tipu Road, Rawalpindi</t>
  </si>
  <si>
    <t>Baghpati P/s.</t>
  </si>
  <si>
    <t>Old Sabzi Mandi # 2 Main University Road</t>
  </si>
  <si>
    <t>Mahar Gas</t>
  </si>
  <si>
    <t>Tarnol Check Post Islamabad</t>
  </si>
  <si>
    <t>Muneer Awan P/s.</t>
  </si>
  <si>
    <t>Mailsi Road Vehari</t>
  </si>
  <si>
    <t>Team CNG</t>
  </si>
  <si>
    <t>Main Multan Road Tehsil &amp; District Lahore</t>
  </si>
  <si>
    <t>Kot Ghulam Muhammed</t>
  </si>
  <si>
    <t>Shahnawaz P/s.</t>
  </si>
  <si>
    <t>Sardar F/s.</t>
  </si>
  <si>
    <t>Daskal Road, Tehsil Daska Sialkot</t>
  </si>
  <si>
    <t>Yaqub CNG</t>
  </si>
  <si>
    <t>Shadara, lahore</t>
  </si>
  <si>
    <t>Noor F/s.</t>
  </si>
  <si>
    <t xml:space="preserve">Located at Mouza Payal Kalan Mandi Usman Wala Dhing Shah Road </t>
  </si>
  <si>
    <t>Vision 2 CNG</t>
  </si>
  <si>
    <t>Dhama, Adyala Road, Rawalpindi</t>
  </si>
  <si>
    <t>Ahmed Hassan F/s.</t>
  </si>
  <si>
    <t>Khyber PK F/s.</t>
  </si>
  <si>
    <t>N-5 Distt: Rahim Yar Khan</t>
  </si>
  <si>
    <t xml:space="preserve">Ghulam Dastagir </t>
  </si>
  <si>
    <t>Sial More (North)</t>
  </si>
  <si>
    <t>Sial More (South)</t>
  </si>
  <si>
    <t>Bhera (North)</t>
  </si>
  <si>
    <t>Bhera (South)</t>
  </si>
  <si>
    <t>Motorway Lahore - Islamabad</t>
  </si>
  <si>
    <t>Kalar Kahar (North)</t>
  </si>
  <si>
    <t>Motorway Islamabad - Lahore</t>
  </si>
  <si>
    <t>kalar kahar (South)</t>
  </si>
  <si>
    <t>Chakri (North)</t>
  </si>
  <si>
    <t>Chakri (South)</t>
  </si>
  <si>
    <t>Motorway (M-2)</t>
  </si>
  <si>
    <t>Sukekhi (North)</t>
  </si>
  <si>
    <t>Sukekhi (South)</t>
  </si>
  <si>
    <t>CHAKRI</t>
  </si>
  <si>
    <t>Malik Adeel F/s.</t>
  </si>
  <si>
    <t>N-35, Haripur</t>
  </si>
  <si>
    <t>Malik P/s.</t>
  </si>
  <si>
    <t>Tangwani Taluka Kandhkot</t>
  </si>
  <si>
    <t>Tangwani</t>
  </si>
  <si>
    <t>Qamber Ali Khan</t>
  </si>
  <si>
    <t>Bismillah CNG &amp; P/s.</t>
  </si>
  <si>
    <t>By Pass raod Chicha Wattni</t>
  </si>
  <si>
    <t>Chicha Wattni</t>
  </si>
  <si>
    <t>PISHIN</t>
  </si>
  <si>
    <t>Hamdard P/s.</t>
  </si>
  <si>
    <t>Band Road, Pishin Quetta</t>
  </si>
  <si>
    <t>Pishin quetta</t>
  </si>
  <si>
    <t>Ibrahim P/s.</t>
  </si>
  <si>
    <t>51-52 Muzaffargarh D. G Khan Road</t>
  </si>
  <si>
    <t xml:space="preserve">D.G Khan road </t>
  </si>
  <si>
    <t>Marhaba CNG &amp; P/s.</t>
  </si>
  <si>
    <t>540 km Main National Highway N-5, Ghotki</t>
  </si>
  <si>
    <t>Mubashir F/s.</t>
  </si>
  <si>
    <t>Kot Addu Road Tehsil &amp; District Layyah</t>
  </si>
  <si>
    <t>Kot addu Road</t>
  </si>
  <si>
    <t>Warraich P/s.</t>
  </si>
  <si>
    <t>Sadiqabad Kashmore Road Near Ahmed pur Lamma</t>
  </si>
  <si>
    <t>Habib Filling Station</t>
  </si>
  <si>
    <t>Hassan Abdaal Haripur Road</t>
  </si>
  <si>
    <t>Khattak CNG</t>
  </si>
  <si>
    <t>Mouza Dhoke Saffo Bangash Colony Pirwadahi</t>
  </si>
  <si>
    <t>Lasani F/s.</t>
  </si>
  <si>
    <t>Faisalabad Road, Sheikhupura</t>
  </si>
  <si>
    <t>Gujranwala Road, on Eminabad Road Tehsil Daska</t>
  </si>
  <si>
    <t>Khushab</t>
  </si>
  <si>
    <t>Pearl City F/s.</t>
  </si>
  <si>
    <t xml:space="preserve">Faisalabad </t>
  </si>
  <si>
    <t>G.G Filling Station</t>
  </si>
  <si>
    <t>Sakrand by pass South</t>
  </si>
  <si>
    <t>KHUSHAB</t>
  </si>
  <si>
    <t>Afreen F/s.</t>
  </si>
  <si>
    <t>Noorpur Thal, Khushab</t>
  </si>
  <si>
    <t>TOBA TEK SINGH</t>
  </si>
  <si>
    <t>Azhar Filling Station</t>
  </si>
  <si>
    <t>Toba Tek Singh</t>
  </si>
  <si>
    <t>Toba Tek singh</t>
  </si>
  <si>
    <t>LORALAI</t>
  </si>
  <si>
    <t>Mubarik Tareen F/s.</t>
  </si>
  <si>
    <t>Kali Mubarakabad Tehsil, Dukki</t>
  </si>
  <si>
    <t>Dukki</t>
  </si>
  <si>
    <t>Al-Abbas P/s.</t>
  </si>
  <si>
    <t>Matyari</t>
  </si>
  <si>
    <t>TANDO ALLAHYAR</t>
  </si>
  <si>
    <t>Al-Mehmood P/s.</t>
  </si>
  <si>
    <t>Royal Petroleum Service</t>
  </si>
  <si>
    <t>Oderolal, Matyari</t>
  </si>
  <si>
    <t>Siddiq Petroleum Service</t>
  </si>
  <si>
    <t>Madani F/s.</t>
  </si>
  <si>
    <t>Energy Petroleum Service</t>
  </si>
  <si>
    <t>Shahr-e-Faisal, Karachi</t>
  </si>
  <si>
    <t>Askaria Petro Gas</t>
  </si>
  <si>
    <t>Renala Khurd by pass distt: Okara (N-5)</t>
  </si>
  <si>
    <t>Bajara filling Station</t>
  </si>
  <si>
    <t>Bajara City, Sehwan Sharif</t>
  </si>
  <si>
    <t>Bajara city, Sehwan</t>
  </si>
  <si>
    <t>Al-Ghani P/s.</t>
  </si>
  <si>
    <t>Jaranwala NRO-123</t>
  </si>
  <si>
    <t>Farhan p/s.</t>
  </si>
  <si>
    <t>Dera Allahyar</t>
  </si>
  <si>
    <t>Mirpurkhas Road khipro</t>
  </si>
  <si>
    <t>Taha P/s.</t>
  </si>
  <si>
    <t>Tando Jan Muhammad Road</t>
  </si>
  <si>
    <t>Tando Jan Muhammad</t>
  </si>
  <si>
    <t>Zeeshan F/s.</t>
  </si>
  <si>
    <t>Gujranwala Road</t>
  </si>
  <si>
    <t>Bismillah P/s.</t>
  </si>
  <si>
    <t>Shah Hussain Road, Khairpur</t>
  </si>
  <si>
    <t>Mustafa Filling Station</t>
  </si>
  <si>
    <t>Deh Kot Saddiq Shah, Panu Aqil Distt: Sukkur</t>
  </si>
  <si>
    <t>Naimat Filling Station</t>
  </si>
  <si>
    <t>Lahore -Faisalabad Road Km no. 89 at Shahkot</t>
  </si>
  <si>
    <t>Sunshine P/s.</t>
  </si>
  <si>
    <t>Pak CNG &amp; F/s.</t>
  </si>
  <si>
    <t>Dhoka Raja M. Khan Tehsil &amp; District Rawalpindi</t>
  </si>
  <si>
    <t>Shariq P/s.</t>
  </si>
  <si>
    <t>Talhar Badin</t>
  </si>
  <si>
    <t>Warraich Petroleum Service</t>
  </si>
  <si>
    <t xml:space="preserve">Sargodha Bhalwal Ajnala Road </t>
  </si>
  <si>
    <t>GAWADAR</t>
  </si>
  <si>
    <t>East West trading corporation</t>
  </si>
  <si>
    <t>Gawadar City</t>
  </si>
  <si>
    <t>Gawadar</t>
  </si>
  <si>
    <t>Petro Serve CNG &amp; F/s.</t>
  </si>
  <si>
    <t>Near Sahiwal by pass N-5 Sahiwal</t>
  </si>
  <si>
    <t>Near Sahiwal by pass</t>
  </si>
  <si>
    <t>Hanzala &amp; Brothers P/s.</t>
  </si>
  <si>
    <t>Spini Road, Quetta</t>
  </si>
  <si>
    <t>Sher Filling Station</t>
  </si>
  <si>
    <t>Katchary Road near Malbro Hotel Sargodha</t>
  </si>
  <si>
    <t>Yak Allah Filling Station</t>
  </si>
  <si>
    <t>City CNG &amp; F/s.</t>
  </si>
  <si>
    <t>Multan City</t>
  </si>
  <si>
    <t>Naib Filling Station</t>
  </si>
  <si>
    <t>Super Highway, Nooriabad</t>
  </si>
  <si>
    <t>Labaik Filiing Station</t>
  </si>
  <si>
    <t>Mumtaz Barhoi Ghot Nothern by pass west Karachi</t>
  </si>
  <si>
    <t>Shazly Petroleum Service</t>
  </si>
  <si>
    <t>C-3/A Opp New sabzi Mandi Gul Hasan town Main Super Highway</t>
  </si>
  <si>
    <t>Fatima Petroleum service</t>
  </si>
  <si>
    <t>Naudero, Larkana</t>
  </si>
  <si>
    <t>Lal Enterprises</t>
  </si>
  <si>
    <t>Mirpur Mathelo, Shikarpur</t>
  </si>
  <si>
    <t>QAMBER SHAHDAD KOT</t>
  </si>
  <si>
    <t>Mauzammil Petroleum Service</t>
  </si>
  <si>
    <t>Ratodero Shahdad kot Road, Tehsil Sujawal</t>
  </si>
  <si>
    <t>Shahdad Kot Road</t>
  </si>
  <si>
    <t>Metro CNG &amp; filling station</t>
  </si>
  <si>
    <t>Kuree, Rawal Road, Rawalpindi</t>
  </si>
  <si>
    <t>Muzammil Petroleum Service</t>
  </si>
  <si>
    <t>Ratedero Shadadkot Road Tehsil Sujawal</t>
  </si>
  <si>
    <t>Haji Muhammad Waris F/s.</t>
  </si>
  <si>
    <t>Hyderabad Road Mirpurkhas</t>
  </si>
  <si>
    <t>Muhammadi Petroleum Service</t>
  </si>
  <si>
    <t>Juddho Samaro-Mirpurkhas Road</t>
  </si>
  <si>
    <t>New Kandiyaro F/s.</t>
  </si>
  <si>
    <t>Kandiaro City Disstt: Nausheroferoz</t>
  </si>
  <si>
    <t>Sales Tax</t>
  </si>
  <si>
    <t>Sales tax</t>
  </si>
  <si>
    <r>
      <t>Fatehpur Kamal - RYK-MXC</t>
    </r>
    <r>
      <rPr>
        <b/>
        <sz val="14"/>
        <rFont val="Calibri"/>
        <family val="2"/>
      </rPr>
      <t>(N5)</t>
    </r>
  </si>
  <si>
    <t>Balochistan P/s.</t>
  </si>
  <si>
    <t>Kallat City</t>
  </si>
  <si>
    <t>Muhammadi P/s.</t>
  </si>
  <si>
    <t>Dokri, Larkana</t>
  </si>
  <si>
    <t>Omer Petroleum Service</t>
  </si>
  <si>
    <t>Airport Road, Muzaffarabad AJK</t>
  </si>
  <si>
    <t>Mani CNG</t>
  </si>
  <si>
    <t>Adayala Road P.G.S.H.F Rawalpindi</t>
  </si>
  <si>
    <t>Abadgar Petroleum Service</t>
  </si>
  <si>
    <t>Taluka Shaheed Fazal Rahu Golarchi, Badin</t>
  </si>
  <si>
    <t>Golarchi</t>
  </si>
  <si>
    <t>Muzzamil Petroleum Service</t>
  </si>
  <si>
    <t>S.Murtaza Gasoline</t>
  </si>
  <si>
    <t>Nadrabad Phatak Sher shah Road Multan</t>
  </si>
  <si>
    <t>HI Speed CNG</t>
  </si>
  <si>
    <t>Mandra Chakwal Road</t>
  </si>
  <si>
    <t>Effective 1st November , 2016</t>
  </si>
  <si>
    <t>Abdullah &amp; saleemullah P/s.</t>
  </si>
  <si>
    <t xml:space="preserve">Mianwali Muzaffargarh Road at Aziz chowk </t>
  </si>
  <si>
    <t>Sadiqabad District Rahim Yar Khan</t>
  </si>
  <si>
    <t>Empress Filling Station</t>
  </si>
  <si>
    <t>Empress Road Lahore</t>
  </si>
  <si>
    <t>Lodhi Enterprises</t>
  </si>
  <si>
    <t>Main G.T Road Rawat</t>
  </si>
  <si>
    <t>Rawat</t>
  </si>
  <si>
    <t>Pakistan CNG Station</t>
  </si>
  <si>
    <t>Pakistan Chowk Khanpur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</si>
</sst>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4"/>
      <name val="Calibri"/>
      <family val="2"/>
    </font>
    <font>
      <b/>
      <u val="single"/>
      <sz val="14"/>
      <name val="Calibri"/>
      <family val="2"/>
    </font>
    <font>
      <b/>
      <sz val="14"/>
      <name val="Calibri"/>
      <family val="2"/>
    </font>
    <font>
      <sz val="14"/>
      <color indexed="8"/>
      <name val="Calibri"/>
      <family val="2"/>
    </font>
    <font>
      <i/>
      <sz val="14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/>
      <top/>
      <bottom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/>
      <bottom/>
    </border>
    <border>
      <left/>
      <right/>
      <top style="medium"/>
      <bottom style="medium"/>
    </border>
    <border>
      <left/>
      <right/>
      <top style="medium"/>
      <bottom/>
    </border>
    <border>
      <left/>
      <right/>
      <top style="thin"/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 style="thin"/>
    </border>
    <border>
      <left style="medium"/>
      <right style="medium"/>
      <top style="thin"/>
      <bottom/>
    </border>
    <border>
      <left/>
      <right/>
      <top style="thin"/>
      <bottom/>
    </border>
    <border>
      <left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 style="thin"/>
      <top/>
      <bottom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/>
      <right style="medium"/>
      <top style="thin"/>
      <bottom style="medium"/>
    </border>
    <border>
      <left style="thin"/>
      <right/>
      <top style="medium"/>
      <bottom style="thin"/>
    </border>
    <border>
      <left style="thin"/>
      <right/>
      <top/>
      <bottom/>
    </border>
    <border>
      <left style="medium"/>
      <right style="medium"/>
      <top/>
      <bottom style="thin"/>
    </border>
    <border>
      <left style="medium"/>
      <right/>
      <top/>
      <bottom style="thin"/>
    </border>
    <border>
      <left style="thin"/>
      <right/>
      <top style="thin"/>
      <bottom style="medium"/>
    </border>
    <border>
      <left/>
      <right style="medium"/>
      <top style="medium"/>
      <bottom style="thin"/>
    </border>
    <border>
      <left/>
      <right style="thin"/>
      <top/>
      <bottom style="medium"/>
    </border>
    <border>
      <left/>
      <right style="thin"/>
      <top/>
      <bottom style="thin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/>
    </border>
    <border>
      <left style="medium"/>
      <right style="medium"/>
      <top style="thin">
        <color indexed="8"/>
      </top>
      <bottom style="medium"/>
    </border>
    <border>
      <left style="medium"/>
      <right style="medium"/>
      <top style="thin">
        <color indexed="8"/>
      </top>
      <bottom/>
    </border>
    <border>
      <left/>
      <right/>
      <top/>
      <bottom style="thin"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12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5" fillId="0" borderId="0" xfId="55" applyFont="1" applyFill="1" applyAlignment="1">
      <alignment/>
      <protection/>
    </xf>
    <xf numFmtId="0" fontId="3" fillId="0" borderId="0" xfId="55" applyFont="1" applyFill="1">
      <alignment/>
      <protection/>
    </xf>
    <xf numFmtId="2" fontId="5" fillId="0" borderId="0" xfId="55" applyNumberFormat="1" applyFont="1" applyFill="1" applyAlignment="1">
      <alignment/>
      <protection/>
    </xf>
    <xf numFmtId="2" fontId="3" fillId="0" borderId="0" xfId="55" applyNumberFormat="1" applyFont="1" applyFill="1">
      <alignment/>
      <protection/>
    </xf>
    <xf numFmtId="0" fontId="5" fillId="0" borderId="10" xfId="55" applyFont="1" applyFill="1" applyBorder="1" applyAlignment="1">
      <alignment/>
      <protection/>
    </xf>
    <xf numFmtId="0" fontId="5" fillId="0" borderId="0" xfId="55" applyFont="1" applyFill="1" applyBorder="1" applyAlignment="1">
      <alignment/>
      <protection/>
    </xf>
    <xf numFmtId="165" fontId="3" fillId="0" borderId="0" xfId="55" applyNumberFormat="1" applyFont="1" applyFill="1">
      <alignment/>
      <protection/>
    </xf>
    <xf numFmtId="0" fontId="5" fillId="16" borderId="11" xfId="55" applyFont="1" applyFill="1" applyBorder="1" applyAlignment="1">
      <alignment horizontal="center" vertical="center"/>
      <protection/>
    </xf>
    <xf numFmtId="0" fontId="3" fillId="0" borderId="0" xfId="55" applyFont="1" applyFill="1" applyBorder="1">
      <alignment/>
      <protection/>
    </xf>
    <xf numFmtId="0" fontId="3" fillId="0" borderId="0" xfId="55" applyFont="1" applyFill="1" applyBorder="1" applyAlignment="1">
      <alignment horizontal="center"/>
      <protection/>
    </xf>
    <xf numFmtId="0" fontId="5" fillId="16" borderId="12" xfId="55" applyFont="1" applyFill="1" applyBorder="1" applyAlignment="1">
      <alignment horizontal="center" vertical="center"/>
      <protection/>
    </xf>
    <xf numFmtId="0" fontId="5" fillId="16" borderId="13" xfId="55" applyFont="1" applyFill="1" applyBorder="1" applyAlignment="1">
      <alignment horizontal="center" vertical="center"/>
      <protection/>
    </xf>
    <xf numFmtId="0" fontId="5" fillId="0" borderId="0" xfId="55" applyFont="1" applyFill="1" applyAlignment="1">
      <alignment horizontal="center"/>
      <protection/>
    </xf>
    <xf numFmtId="2" fontId="5" fillId="0" borderId="0" xfId="55" applyNumberFormat="1" applyFont="1" applyFill="1" applyAlignment="1">
      <alignment horizontal="center"/>
      <protection/>
    </xf>
    <xf numFmtId="164" fontId="5" fillId="0" borderId="0" xfId="55" applyNumberFormat="1" applyFont="1" applyFill="1" applyBorder="1">
      <alignment/>
      <protection/>
    </xf>
    <xf numFmtId="0" fontId="5" fillId="11" borderId="14" xfId="55" applyFont="1" applyFill="1" applyBorder="1" applyAlignment="1">
      <alignment horizontal="left" vertical="center"/>
      <protection/>
    </xf>
    <xf numFmtId="0" fontId="3" fillId="11" borderId="14" xfId="55" applyFont="1" applyFill="1" applyBorder="1" applyAlignment="1">
      <alignment horizontal="center"/>
      <protection/>
    </xf>
    <xf numFmtId="0" fontId="3" fillId="11" borderId="15" xfId="55" applyFont="1" applyFill="1" applyBorder="1" applyAlignment="1">
      <alignment horizontal="left"/>
      <protection/>
    </xf>
    <xf numFmtId="0" fontId="3" fillId="11" borderId="15" xfId="0" applyFont="1" applyFill="1" applyBorder="1" applyAlignment="1">
      <alignment/>
    </xf>
    <xf numFmtId="0" fontId="3" fillId="11" borderId="16" xfId="55" applyFont="1" applyFill="1" applyBorder="1">
      <alignment/>
      <protection/>
    </xf>
    <xf numFmtId="2" fontId="3" fillId="11" borderId="15" xfId="55" applyNumberFormat="1" applyFont="1" applyFill="1" applyBorder="1">
      <alignment/>
      <protection/>
    </xf>
    <xf numFmtId="2" fontId="3" fillId="0" borderId="0" xfId="55" applyNumberFormat="1" applyFont="1" applyFill="1" applyBorder="1" applyAlignment="1">
      <alignment horizontal="center"/>
      <protection/>
    </xf>
    <xf numFmtId="164" fontId="3" fillId="0" borderId="0" xfId="55" applyNumberFormat="1" applyFont="1" applyFill="1" applyBorder="1">
      <alignment/>
      <protection/>
    </xf>
    <xf numFmtId="0" fontId="5" fillId="0" borderId="0" xfId="55" applyFont="1" applyFill="1" applyBorder="1" applyAlignment="1">
      <alignment horizontal="left" vertical="center"/>
      <protection/>
    </xf>
    <xf numFmtId="2" fontId="3" fillId="0" borderId="0" xfId="55" applyNumberFormat="1" applyFont="1" applyFill="1" applyBorder="1">
      <alignment/>
      <protection/>
    </xf>
    <xf numFmtId="165" fontId="3" fillId="0" borderId="0" xfId="55" applyNumberFormat="1" applyFont="1" applyFill="1" applyBorder="1">
      <alignment/>
      <protection/>
    </xf>
    <xf numFmtId="0" fontId="3" fillId="0" borderId="0" xfId="0" applyFont="1" applyFill="1" applyBorder="1" applyAlignment="1">
      <alignment/>
    </xf>
    <xf numFmtId="0" fontId="3" fillId="11" borderId="17" xfId="55" applyFont="1" applyFill="1" applyBorder="1" applyAlignment="1">
      <alignment horizontal="center"/>
      <protection/>
    </xf>
    <xf numFmtId="0" fontId="3" fillId="11" borderId="17" xfId="55" applyFont="1" applyFill="1" applyBorder="1" applyAlignment="1">
      <alignment horizontal="left"/>
      <protection/>
    </xf>
    <xf numFmtId="0" fontId="3" fillId="11" borderId="18" xfId="0" applyFont="1" applyFill="1" applyBorder="1" applyAlignment="1">
      <alignment/>
    </xf>
    <xf numFmtId="0" fontId="3" fillId="11" borderId="18" xfId="55" applyFont="1" applyFill="1" applyBorder="1">
      <alignment/>
      <protection/>
    </xf>
    <xf numFmtId="0" fontId="3" fillId="11" borderId="19" xfId="55" applyFont="1" applyFill="1" applyBorder="1" applyAlignment="1">
      <alignment horizontal="center"/>
      <protection/>
    </xf>
    <xf numFmtId="0" fontId="3" fillId="11" borderId="20" xfId="55" applyFont="1" applyFill="1" applyBorder="1" applyAlignment="1">
      <alignment horizontal="left"/>
      <protection/>
    </xf>
    <xf numFmtId="0" fontId="3" fillId="11" borderId="21" xfId="0" applyFont="1" applyFill="1" applyBorder="1" applyAlignment="1">
      <alignment/>
    </xf>
    <xf numFmtId="0" fontId="3" fillId="11" borderId="21" xfId="55" applyFont="1" applyFill="1" applyBorder="1">
      <alignment/>
      <protection/>
    </xf>
    <xf numFmtId="0" fontId="3" fillId="11" borderId="22" xfId="55" applyFont="1" applyFill="1" applyBorder="1" applyAlignment="1">
      <alignment horizontal="center"/>
      <protection/>
    </xf>
    <xf numFmtId="0" fontId="3" fillId="11" borderId="22" xfId="55" applyFont="1" applyFill="1" applyBorder="1" applyAlignment="1">
      <alignment horizontal="left"/>
      <protection/>
    </xf>
    <xf numFmtId="0" fontId="3" fillId="11" borderId="23" xfId="0" applyFont="1" applyFill="1" applyBorder="1" applyAlignment="1">
      <alignment/>
    </xf>
    <xf numFmtId="0" fontId="3" fillId="11" borderId="23" xfId="55" applyFont="1" applyFill="1" applyBorder="1">
      <alignment/>
      <protection/>
    </xf>
    <xf numFmtId="0" fontId="3" fillId="11" borderId="18" xfId="55" applyFont="1" applyFill="1" applyBorder="1" applyAlignment="1">
      <alignment horizontal="left"/>
      <protection/>
    </xf>
    <xf numFmtId="0" fontId="3" fillId="11" borderId="23" xfId="55" applyFont="1" applyFill="1" applyBorder="1" applyAlignment="1">
      <alignment horizontal="left"/>
      <protection/>
    </xf>
    <xf numFmtId="0" fontId="3" fillId="0" borderId="0" xfId="55" applyFont="1" applyFill="1" applyBorder="1" applyAlignment="1">
      <alignment horizontal="left"/>
      <protection/>
    </xf>
    <xf numFmtId="0" fontId="3" fillId="11" borderId="17" xfId="0" applyFont="1" applyFill="1" applyBorder="1" applyAlignment="1">
      <alignment/>
    </xf>
    <xf numFmtId="0" fontId="3" fillId="11" borderId="19" xfId="55" applyFont="1" applyFill="1" applyBorder="1" applyAlignment="1">
      <alignment horizontal="left"/>
      <protection/>
    </xf>
    <xf numFmtId="0" fontId="3" fillId="11" borderId="20" xfId="0" applyFont="1" applyFill="1" applyBorder="1" applyAlignment="1">
      <alignment/>
    </xf>
    <xf numFmtId="0" fontId="3" fillId="11" borderId="24" xfId="55" applyFont="1" applyFill="1" applyBorder="1">
      <alignment/>
      <protection/>
    </xf>
    <xf numFmtId="0" fontId="3" fillId="11" borderId="22" xfId="0" applyFont="1" applyFill="1" applyBorder="1" applyAlignment="1">
      <alignment/>
    </xf>
    <xf numFmtId="0" fontId="3" fillId="0" borderId="25" xfId="55" applyFont="1" applyFill="1" applyBorder="1" applyAlignment="1">
      <alignment horizontal="center"/>
      <protection/>
    </xf>
    <xf numFmtId="0" fontId="3" fillId="11" borderId="25" xfId="55" applyFont="1" applyFill="1" applyBorder="1">
      <alignment/>
      <protection/>
    </xf>
    <xf numFmtId="0" fontId="3" fillId="11" borderId="25" xfId="55" applyFont="1" applyFill="1" applyBorder="1" applyAlignment="1">
      <alignment horizontal="center"/>
      <protection/>
    </xf>
    <xf numFmtId="0" fontId="3" fillId="11" borderId="15" xfId="55" applyFont="1" applyFill="1" applyBorder="1">
      <alignment/>
      <protection/>
    </xf>
    <xf numFmtId="0" fontId="3" fillId="11" borderId="10" xfId="55" applyFont="1" applyFill="1" applyBorder="1" applyAlignment="1">
      <alignment horizontal="center"/>
      <protection/>
    </xf>
    <xf numFmtId="0" fontId="3" fillId="11" borderId="26" xfId="55" applyFont="1" applyFill="1" applyBorder="1" applyAlignment="1">
      <alignment horizontal="center"/>
      <protection/>
    </xf>
    <xf numFmtId="0" fontId="3" fillId="11" borderId="13" xfId="55" applyFont="1" applyFill="1" applyBorder="1" applyAlignment="1">
      <alignment horizontal="left"/>
      <protection/>
    </xf>
    <xf numFmtId="0" fontId="3" fillId="11" borderId="13" xfId="0" applyFont="1" applyFill="1" applyBorder="1" applyAlignment="1">
      <alignment/>
    </xf>
    <xf numFmtId="0" fontId="3" fillId="11" borderId="13" xfId="55" applyFont="1" applyFill="1" applyBorder="1">
      <alignment/>
      <protection/>
    </xf>
    <xf numFmtId="0" fontId="3" fillId="11" borderId="27" xfId="55" applyFont="1" applyFill="1" applyBorder="1" applyAlignment="1">
      <alignment horizontal="center"/>
      <protection/>
    </xf>
    <xf numFmtId="0" fontId="3" fillId="11" borderId="18" xfId="55" applyFont="1" applyFill="1" applyBorder="1" applyAlignment="1">
      <alignment horizontal="left" wrapText="1"/>
      <protection/>
    </xf>
    <xf numFmtId="0" fontId="3" fillId="11" borderId="28" xfId="55" applyFont="1" applyFill="1" applyBorder="1">
      <alignment/>
      <protection/>
    </xf>
    <xf numFmtId="0" fontId="3" fillId="11" borderId="23" xfId="55" applyFont="1" applyFill="1" applyBorder="1" applyAlignment="1">
      <alignment horizontal="left" wrapText="1"/>
      <protection/>
    </xf>
    <xf numFmtId="0" fontId="3" fillId="11" borderId="27" xfId="55" applyFont="1" applyFill="1" applyBorder="1">
      <alignment/>
      <protection/>
    </xf>
    <xf numFmtId="0" fontId="3" fillId="11" borderId="29" xfId="55" applyFont="1" applyFill="1" applyBorder="1">
      <alignment/>
      <protection/>
    </xf>
    <xf numFmtId="0" fontId="3" fillId="11" borderId="21" xfId="55" applyFont="1" applyFill="1" applyBorder="1" applyAlignment="1">
      <alignment horizontal="left"/>
      <protection/>
    </xf>
    <xf numFmtId="0" fontId="3" fillId="11" borderId="30" xfId="55" applyFont="1" applyFill="1" applyBorder="1">
      <alignment/>
      <protection/>
    </xf>
    <xf numFmtId="0" fontId="3" fillId="11" borderId="31" xfId="55" applyFont="1" applyFill="1" applyBorder="1" applyAlignment="1">
      <alignment horizontal="left"/>
      <protection/>
    </xf>
    <xf numFmtId="0" fontId="3" fillId="11" borderId="31" xfId="0" applyFont="1" applyFill="1" applyBorder="1" applyAlignment="1">
      <alignment/>
    </xf>
    <xf numFmtId="0" fontId="3" fillId="11" borderId="32" xfId="55" applyFont="1" applyFill="1" applyBorder="1">
      <alignment/>
      <protection/>
    </xf>
    <xf numFmtId="0" fontId="3" fillId="11" borderId="33" xfId="55" applyFont="1" applyFill="1" applyBorder="1">
      <alignment/>
      <protection/>
    </xf>
    <xf numFmtId="0" fontId="5" fillId="11" borderId="34" xfId="55" applyFont="1" applyFill="1" applyBorder="1" applyAlignment="1">
      <alignment horizontal="left" vertical="center"/>
      <protection/>
    </xf>
    <xf numFmtId="0" fontId="3" fillId="11" borderId="35" xfId="55" applyFont="1" applyFill="1" applyBorder="1" applyAlignment="1">
      <alignment horizontal="center"/>
      <protection/>
    </xf>
    <xf numFmtId="0" fontId="3" fillId="11" borderId="16" xfId="0" applyFont="1" applyFill="1" applyBorder="1" applyAlignment="1">
      <alignment/>
    </xf>
    <xf numFmtId="0" fontId="3" fillId="11" borderId="36" xfId="55" applyFont="1" applyFill="1" applyBorder="1">
      <alignment/>
      <protection/>
    </xf>
    <xf numFmtId="0" fontId="3" fillId="11" borderId="34" xfId="55" applyFont="1" applyFill="1" applyBorder="1">
      <alignment/>
      <protection/>
    </xf>
    <xf numFmtId="0" fontId="3" fillId="11" borderId="37" xfId="55" applyFont="1" applyFill="1" applyBorder="1">
      <alignment/>
      <protection/>
    </xf>
    <xf numFmtId="0" fontId="3" fillId="11" borderId="10" xfId="55" applyFont="1" applyFill="1" applyBorder="1">
      <alignment/>
      <protection/>
    </xf>
    <xf numFmtId="0" fontId="3" fillId="11" borderId="38" xfId="55" applyFont="1" applyFill="1" applyBorder="1">
      <alignment/>
      <protection/>
    </xf>
    <xf numFmtId="0" fontId="3" fillId="11" borderId="39" xfId="55" applyFont="1" applyFill="1" applyBorder="1">
      <alignment/>
      <protection/>
    </xf>
    <xf numFmtId="0" fontId="3" fillId="11" borderId="40" xfId="55" applyFont="1" applyFill="1" applyBorder="1">
      <alignment/>
      <protection/>
    </xf>
    <xf numFmtId="0" fontId="3" fillId="11" borderId="23" xfId="0" applyFont="1" applyFill="1" applyBorder="1" applyAlignment="1">
      <alignment horizontal="left"/>
    </xf>
    <xf numFmtId="0" fontId="5" fillId="11" borderId="15" xfId="55" applyFont="1" applyFill="1" applyBorder="1" applyAlignment="1">
      <alignment horizontal="left" vertical="center"/>
      <protection/>
    </xf>
    <xf numFmtId="0" fontId="3" fillId="11" borderId="41" xfId="55" applyFont="1" applyFill="1" applyBorder="1" applyAlignment="1">
      <alignment horizontal="center"/>
      <protection/>
    </xf>
    <xf numFmtId="0" fontId="3" fillId="11" borderId="41" xfId="55" applyFont="1" applyFill="1" applyBorder="1" applyAlignment="1">
      <alignment horizontal="left"/>
      <protection/>
    </xf>
    <xf numFmtId="0" fontId="3" fillId="11" borderId="42" xfId="55" applyFont="1" applyFill="1" applyBorder="1">
      <alignment/>
      <protection/>
    </xf>
    <xf numFmtId="0" fontId="3" fillId="11" borderId="43" xfId="55" applyFont="1" applyFill="1" applyBorder="1" applyAlignment="1">
      <alignment horizontal="center"/>
      <protection/>
    </xf>
    <xf numFmtId="0" fontId="3" fillId="11" borderId="43" xfId="55" applyFont="1" applyFill="1" applyBorder="1" applyAlignment="1">
      <alignment horizontal="left"/>
      <protection/>
    </xf>
    <xf numFmtId="0" fontId="3" fillId="11" borderId="44" xfId="55" applyFont="1" applyFill="1" applyBorder="1">
      <alignment/>
      <protection/>
    </xf>
    <xf numFmtId="0" fontId="3" fillId="11" borderId="0" xfId="55" applyFont="1" applyFill="1" applyBorder="1" applyAlignment="1">
      <alignment horizontal="center"/>
      <protection/>
    </xf>
    <xf numFmtId="0" fontId="3" fillId="11" borderId="41" xfId="0" applyFont="1" applyFill="1" applyBorder="1" applyAlignment="1">
      <alignment/>
    </xf>
    <xf numFmtId="0" fontId="3" fillId="11" borderId="30" xfId="0" applyFont="1" applyFill="1" applyBorder="1" applyAlignment="1">
      <alignment/>
    </xf>
    <xf numFmtId="0" fontId="3" fillId="11" borderId="45" xfId="0" applyFont="1" applyFill="1" applyBorder="1" applyAlignment="1">
      <alignment/>
    </xf>
    <xf numFmtId="0" fontId="5" fillId="0" borderId="0" xfId="55" applyFont="1" applyFill="1" applyAlignment="1">
      <alignment horizontal="left" vertical="center"/>
      <protection/>
    </xf>
    <xf numFmtId="2" fontId="3" fillId="0" borderId="13" xfId="55" applyNumberFormat="1" applyFont="1" applyFill="1" applyBorder="1">
      <alignment/>
      <protection/>
    </xf>
    <xf numFmtId="0" fontId="3" fillId="11" borderId="11" xfId="55" applyFont="1" applyFill="1" applyBorder="1" applyAlignment="1">
      <alignment horizontal="left"/>
      <protection/>
    </xf>
    <xf numFmtId="0" fontId="3" fillId="11" borderId="31" xfId="55" applyFont="1" applyFill="1" applyBorder="1">
      <alignment/>
      <protection/>
    </xf>
    <xf numFmtId="0" fontId="3" fillId="11" borderId="46" xfId="0" applyFont="1" applyFill="1" applyBorder="1" applyAlignment="1">
      <alignment/>
    </xf>
    <xf numFmtId="0" fontId="3" fillId="0" borderId="19" xfId="55" applyFont="1" applyFill="1" applyBorder="1" applyAlignment="1">
      <alignment horizontal="center"/>
      <protection/>
    </xf>
    <xf numFmtId="0" fontId="3" fillId="11" borderId="47" xfId="0" applyFont="1" applyFill="1" applyBorder="1" applyAlignment="1">
      <alignment/>
    </xf>
    <xf numFmtId="0" fontId="3" fillId="11" borderId="48" xfId="0" applyFont="1" applyFill="1" applyBorder="1" applyAlignment="1">
      <alignment/>
    </xf>
    <xf numFmtId="0" fontId="3" fillId="11" borderId="49" xfId="0" applyFont="1" applyFill="1" applyBorder="1" applyAlignment="1">
      <alignment/>
    </xf>
    <xf numFmtId="0" fontId="3" fillId="11" borderId="50" xfId="55" applyFont="1" applyFill="1" applyBorder="1" applyAlignment="1">
      <alignment horizontal="center"/>
      <protection/>
    </xf>
    <xf numFmtId="0" fontId="3" fillId="11" borderId="51" xfId="55" applyFont="1" applyFill="1" applyBorder="1" applyAlignment="1">
      <alignment horizontal="center"/>
      <protection/>
    </xf>
    <xf numFmtId="0" fontId="3" fillId="11" borderId="52" xfId="55" applyFont="1" applyFill="1" applyBorder="1" applyAlignment="1">
      <alignment horizontal="left"/>
      <protection/>
    </xf>
    <xf numFmtId="0" fontId="3" fillId="11" borderId="53" xfId="0" applyFont="1" applyFill="1" applyBorder="1" applyAlignment="1">
      <alignment/>
    </xf>
    <xf numFmtId="0" fontId="3" fillId="0" borderId="51" xfId="55" applyFont="1" applyFill="1" applyBorder="1" applyAlignment="1">
      <alignment horizontal="center"/>
      <protection/>
    </xf>
    <xf numFmtId="0" fontId="3" fillId="11" borderId="30" xfId="0" applyFont="1" applyFill="1" applyBorder="1" applyAlignment="1">
      <alignment horizontal="left"/>
    </xf>
    <xf numFmtId="0" fontId="3" fillId="11" borderId="54" xfId="55" applyFont="1" applyFill="1" applyBorder="1" applyAlignment="1">
      <alignment horizontal="center"/>
      <protection/>
    </xf>
    <xf numFmtId="0" fontId="3" fillId="11" borderId="28" xfId="0" applyFont="1" applyFill="1" applyBorder="1" applyAlignment="1">
      <alignment/>
    </xf>
    <xf numFmtId="0" fontId="3" fillId="11" borderId="32" xfId="0" applyFont="1" applyFill="1" applyBorder="1" applyAlignment="1">
      <alignment/>
    </xf>
    <xf numFmtId="0" fontId="3" fillId="11" borderId="27" xfId="0" applyFont="1" applyFill="1" applyBorder="1" applyAlignment="1">
      <alignment/>
    </xf>
    <xf numFmtId="0" fontId="3" fillId="11" borderId="55" xfId="55" applyFont="1" applyFill="1" applyBorder="1">
      <alignment/>
      <protection/>
    </xf>
    <xf numFmtId="0" fontId="3" fillId="11" borderId="47" xfId="55" applyFont="1" applyFill="1" applyBorder="1">
      <alignment/>
      <protection/>
    </xf>
    <xf numFmtId="0" fontId="3" fillId="11" borderId="49" xfId="55" applyFont="1" applyFill="1" applyBorder="1">
      <alignment/>
      <protection/>
    </xf>
    <xf numFmtId="0" fontId="3" fillId="11" borderId="24" xfId="55" applyFont="1" applyFill="1" applyBorder="1" applyAlignment="1">
      <alignment horizontal="left"/>
      <protection/>
    </xf>
    <xf numFmtId="0" fontId="3" fillId="11" borderId="24" xfId="0" applyFont="1" applyFill="1" applyBorder="1" applyAlignment="1">
      <alignment/>
    </xf>
    <xf numFmtId="0" fontId="3" fillId="11" borderId="0" xfId="55" applyFont="1" applyFill="1" applyBorder="1">
      <alignment/>
      <protection/>
    </xf>
    <xf numFmtId="0" fontId="3" fillId="11" borderId="56" xfId="55" applyFont="1" applyFill="1" applyBorder="1">
      <alignment/>
      <protection/>
    </xf>
    <xf numFmtId="0" fontId="3" fillId="0" borderId="43" xfId="55" applyFont="1" applyFill="1" applyBorder="1" applyAlignment="1">
      <alignment horizontal="center"/>
      <protection/>
    </xf>
    <xf numFmtId="164" fontId="3" fillId="0" borderId="0" xfId="55" applyNumberFormat="1" applyFont="1" applyFill="1" applyBorder="1" applyAlignment="1">
      <alignment horizontal="center"/>
      <protection/>
    </xf>
    <xf numFmtId="0" fontId="3" fillId="11" borderId="53" xfId="55" applyFont="1" applyFill="1" applyBorder="1" applyAlignment="1">
      <alignment horizontal="center"/>
      <protection/>
    </xf>
    <xf numFmtId="0" fontId="3" fillId="11" borderId="52" xfId="0" applyFont="1" applyFill="1" applyBorder="1" applyAlignment="1">
      <alignment/>
    </xf>
    <xf numFmtId="0" fontId="3" fillId="11" borderId="57" xfId="55" applyFont="1" applyFill="1" applyBorder="1">
      <alignment/>
      <protection/>
    </xf>
    <xf numFmtId="0" fontId="3" fillId="11" borderId="42" xfId="0" applyFont="1" applyFill="1" applyBorder="1" applyAlignment="1">
      <alignment/>
    </xf>
    <xf numFmtId="0" fontId="3" fillId="11" borderId="52" xfId="55" applyFont="1" applyFill="1" applyBorder="1">
      <alignment/>
      <protection/>
    </xf>
    <xf numFmtId="0" fontId="3" fillId="11" borderId="21" xfId="55" applyFont="1" applyFill="1" applyBorder="1" applyAlignment="1">
      <alignment horizontal="left" vertical="center"/>
      <protection/>
    </xf>
    <xf numFmtId="0" fontId="3" fillId="11" borderId="30" xfId="0" applyFont="1" applyFill="1" applyBorder="1" applyAlignment="1">
      <alignment wrapText="1"/>
    </xf>
    <xf numFmtId="2" fontId="3" fillId="0" borderId="0" xfId="55" applyNumberFormat="1" applyFont="1" applyFill="1" applyAlignment="1">
      <alignment horizontal="right" vertical="center"/>
      <protection/>
    </xf>
    <xf numFmtId="165" fontId="3" fillId="0" borderId="0" xfId="55" applyNumberFormat="1" applyFont="1" applyFill="1" applyAlignment="1">
      <alignment horizontal="right" vertical="center"/>
      <protection/>
    </xf>
    <xf numFmtId="0" fontId="3" fillId="11" borderId="45" xfId="0" applyFont="1" applyFill="1" applyBorder="1" applyAlignment="1">
      <alignment vertical="center" wrapText="1"/>
    </xf>
    <xf numFmtId="0" fontId="3" fillId="11" borderId="53" xfId="55" applyFont="1" applyFill="1" applyBorder="1" applyAlignment="1">
      <alignment horizontal="left"/>
      <protection/>
    </xf>
    <xf numFmtId="0" fontId="41" fillId="11" borderId="41" xfId="0" applyFont="1" applyFill="1" applyBorder="1" applyAlignment="1">
      <alignment vertical="center" wrapText="1"/>
    </xf>
    <xf numFmtId="0" fontId="3" fillId="11" borderId="58" xfId="55" applyFont="1" applyFill="1" applyBorder="1">
      <alignment/>
      <protection/>
    </xf>
    <xf numFmtId="0" fontId="3" fillId="11" borderId="11" xfId="55" applyFont="1" applyFill="1" applyBorder="1" applyAlignment="1">
      <alignment horizontal="center"/>
      <protection/>
    </xf>
    <xf numFmtId="0" fontId="3" fillId="11" borderId="59" xfId="55" applyFont="1" applyFill="1" applyBorder="1" applyAlignment="1">
      <alignment horizontal="left"/>
      <protection/>
    </xf>
    <xf numFmtId="0" fontId="3" fillId="11" borderId="60" xfId="0" applyFont="1" applyFill="1" applyBorder="1" applyAlignment="1">
      <alignment/>
    </xf>
    <xf numFmtId="0" fontId="3" fillId="11" borderId="60" xfId="55" applyFont="1" applyFill="1" applyBorder="1">
      <alignment/>
      <protection/>
    </xf>
    <xf numFmtId="0" fontId="3" fillId="11" borderId="61" xfId="0" applyFont="1" applyFill="1" applyBorder="1" applyAlignment="1">
      <alignment/>
    </xf>
    <xf numFmtId="0" fontId="3" fillId="11" borderId="62" xfId="0" applyFont="1" applyFill="1" applyBorder="1" applyAlignment="1">
      <alignment/>
    </xf>
    <xf numFmtId="0" fontId="3" fillId="11" borderId="62" xfId="55" applyFont="1" applyFill="1" applyBorder="1">
      <alignment/>
      <protection/>
    </xf>
    <xf numFmtId="0" fontId="3" fillId="11" borderId="35" xfId="55" applyFont="1" applyFill="1" applyBorder="1" applyAlignment="1">
      <alignment horizontal="left"/>
      <protection/>
    </xf>
    <xf numFmtId="0" fontId="3" fillId="11" borderId="17" xfId="55" applyFont="1" applyFill="1" applyBorder="1">
      <alignment/>
      <protection/>
    </xf>
    <xf numFmtId="0" fontId="3" fillId="11" borderId="41" xfId="55" applyFont="1" applyFill="1" applyBorder="1">
      <alignment/>
      <protection/>
    </xf>
    <xf numFmtId="0" fontId="3" fillId="11" borderId="43" xfId="55" applyFont="1" applyFill="1" applyBorder="1">
      <alignment/>
      <protection/>
    </xf>
    <xf numFmtId="0" fontId="3" fillId="11" borderId="22" xfId="55" applyFont="1" applyFill="1" applyBorder="1">
      <alignment/>
      <protection/>
    </xf>
    <xf numFmtId="164" fontId="3" fillId="0" borderId="0" xfId="55" applyNumberFormat="1" applyFont="1" applyFill="1" applyBorder="1" applyAlignment="1">
      <alignment/>
      <protection/>
    </xf>
    <xf numFmtId="0" fontId="3" fillId="11" borderId="20" xfId="55" applyFont="1" applyFill="1" applyBorder="1" applyAlignment="1">
      <alignment horizontal="center"/>
      <protection/>
    </xf>
    <xf numFmtId="0" fontId="3" fillId="11" borderId="63" xfId="55" applyFont="1" applyFill="1" applyBorder="1" applyAlignment="1">
      <alignment horizontal="center"/>
      <protection/>
    </xf>
    <xf numFmtId="165" fontId="3" fillId="0" borderId="0" xfId="55" applyNumberFormat="1" applyFont="1" applyFill="1" applyBorder="1" applyAlignment="1">
      <alignment horizontal="center"/>
      <protection/>
    </xf>
    <xf numFmtId="0" fontId="3" fillId="11" borderId="64" xfId="0" applyFont="1" applyFill="1" applyBorder="1" applyAlignment="1">
      <alignment/>
    </xf>
    <xf numFmtId="0" fontId="3" fillId="11" borderId="36" xfId="0" applyFont="1" applyFill="1" applyBorder="1" applyAlignment="1">
      <alignment/>
    </xf>
    <xf numFmtId="0" fontId="3" fillId="11" borderId="65" xfId="0" applyFont="1" applyFill="1" applyBorder="1" applyAlignment="1">
      <alignment/>
    </xf>
    <xf numFmtId="0" fontId="3" fillId="0" borderId="63" xfId="55" applyFont="1" applyFill="1" applyBorder="1" applyAlignment="1">
      <alignment horizontal="center"/>
      <protection/>
    </xf>
    <xf numFmtId="0" fontId="3" fillId="11" borderId="45" xfId="0" applyFont="1" applyFill="1" applyBorder="1" applyAlignment="1">
      <alignment wrapText="1"/>
    </xf>
    <xf numFmtId="0" fontId="3" fillId="0" borderId="11" xfId="55" applyFont="1" applyFill="1" applyBorder="1" applyAlignment="1">
      <alignment horizontal="center"/>
      <protection/>
    </xf>
    <xf numFmtId="0" fontId="3" fillId="11" borderId="28" xfId="55" applyFont="1" applyFill="1" applyBorder="1" applyAlignment="1">
      <alignment horizontal="center"/>
      <protection/>
    </xf>
    <xf numFmtId="0" fontId="3" fillId="11" borderId="32" xfId="0" applyFont="1" applyFill="1" applyBorder="1" applyAlignment="1">
      <alignment vertical="center"/>
    </xf>
    <xf numFmtId="0" fontId="3" fillId="11" borderId="32" xfId="0" applyFont="1" applyFill="1" applyBorder="1" applyAlignment="1">
      <alignment wrapText="1"/>
    </xf>
    <xf numFmtId="0" fontId="3" fillId="11" borderId="66" xfId="55" applyFont="1" applyFill="1" applyBorder="1" applyAlignment="1">
      <alignment horizontal="center"/>
      <protection/>
    </xf>
    <xf numFmtId="0" fontId="3" fillId="11" borderId="30" xfId="55" applyFont="1" applyFill="1" applyBorder="1" applyAlignment="1">
      <alignment horizontal="center"/>
      <protection/>
    </xf>
    <xf numFmtId="0" fontId="3" fillId="11" borderId="32" xfId="55" applyFont="1" applyFill="1" applyBorder="1" applyAlignment="1">
      <alignment horizontal="center"/>
      <protection/>
    </xf>
    <xf numFmtId="0" fontId="3" fillId="0" borderId="32" xfId="55" applyFont="1" applyFill="1" applyBorder="1" applyAlignment="1">
      <alignment horizontal="center"/>
      <protection/>
    </xf>
    <xf numFmtId="0" fontId="3" fillId="11" borderId="19" xfId="0" applyFont="1" applyFill="1" applyBorder="1" applyAlignment="1">
      <alignment wrapText="1"/>
    </xf>
    <xf numFmtId="0" fontId="3" fillId="11" borderId="41" xfId="0" applyFont="1" applyFill="1" applyBorder="1" applyAlignment="1">
      <alignment wrapText="1"/>
    </xf>
    <xf numFmtId="0" fontId="3" fillId="11" borderId="43" xfId="0" applyFont="1" applyFill="1" applyBorder="1" applyAlignment="1">
      <alignment/>
    </xf>
    <xf numFmtId="0" fontId="3" fillId="11" borderId="55" xfId="0" applyFont="1" applyFill="1" applyBorder="1" applyAlignment="1">
      <alignment/>
    </xf>
    <xf numFmtId="0" fontId="3" fillId="0" borderId="10" xfId="55" applyFont="1" applyFill="1" applyBorder="1" applyAlignment="1">
      <alignment horizontal="center"/>
      <protection/>
    </xf>
    <xf numFmtId="0" fontId="3" fillId="11" borderId="67" xfId="0" applyFont="1" applyFill="1" applyBorder="1" applyAlignment="1">
      <alignment/>
    </xf>
    <xf numFmtId="0" fontId="3" fillId="11" borderId="14" xfId="55" applyFont="1" applyFill="1" applyBorder="1" applyAlignment="1">
      <alignment horizontal="left"/>
      <protection/>
    </xf>
    <xf numFmtId="0" fontId="3" fillId="0" borderId="25" xfId="55" applyFont="1" applyFill="1" applyBorder="1">
      <alignment/>
      <protection/>
    </xf>
    <xf numFmtId="0" fontId="7" fillId="11" borderId="22" xfId="55" applyFont="1" applyFill="1" applyBorder="1">
      <alignment/>
      <protection/>
    </xf>
    <xf numFmtId="0" fontId="7" fillId="11" borderId="23" xfId="55" applyFont="1" applyFill="1" applyBorder="1">
      <alignment/>
      <protection/>
    </xf>
    <xf numFmtId="2" fontId="3" fillId="0" borderId="0" xfId="0" applyNumberFormat="1" applyFont="1" applyFill="1" applyAlignment="1">
      <alignment/>
    </xf>
    <xf numFmtId="165" fontId="3" fillId="0" borderId="0" xfId="0" applyNumberFormat="1" applyFont="1" applyFill="1" applyAlignment="1">
      <alignment/>
    </xf>
    <xf numFmtId="0" fontId="3" fillId="11" borderId="21" xfId="55" applyFont="1" applyFill="1" applyBorder="1" applyAlignment="1">
      <alignment vertical="center"/>
      <protection/>
    </xf>
    <xf numFmtId="2" fontId="3" fillId="11" borderId="15" xfId="55" applyNumberFormat="1" applyFont="1" applyFill="1" applyBorder="1" applyAlignment="1">
      <alignment vertical="center"/>
      <protection/>
    </xf>
    <xf numFmtId="0" fontId="3" fillId="11" borderId="19" xfId="55" applyFont="1" applyFill="1" applyBorder="1">
      <alignment/>
      <protection/>
    </xf>
    <xf numFmtId="2" fontId="3" fillId="11" borderId="18" xfId="55" applyNumberFormat="1" applyFont="1" applyFill="1" applyBorder="1">
      <alignment/>
      <protection/>
    </xf>
    <xf numFmtId="2" fontId="3" fillId="11" borderId="21" xfId="55" applyNumberFormat="1" applyFont="1" applyFill="1" applyBorder="1">
      <alignment/>
      <protection/>
    </xf>
    <xf numFmtId="2" fontId="3" fillId="11" borderId="23" xfId="55" applyNumberFormat="1" applyFont="1" applyFill="1" applyBorder="1">
      <alignment/>
      <protection/>
    </xf>
    <xf numFmtId="2" fontId="3" fillId="11" borderId="17" xfId="55" applyNumberFormat="1" applyFont="1" applyFill="1" applyBorder="1">
      <alignment/>
      <protection/>
    </xf>
    <xf numFmtId="2" fontId="3" fillId="11" borderId="41" xfId="55" applyNumberFormat="1" applyFont="1" applyFill="1" applyBorder="1">
      <alignment/>
      <protection/>
    </xf>
    <xf numFmtId="2" fontId="3" fillId="11" borderId="22" xfId="55" applyNumberFormat="1" applyFont="1" applyFill="1" applyBorder="1">
      <alignment/>
      <protection/>
    </xf>
    <xf numFmtId="0" fontId="3" fillId="11" borderId="20" xfId="0" applyFont="1" applyFill="1" applyBorder="1" applyAlignment="1">
      <alignment vertical="center"/>
    </xf>
    <xf numFmtId="0" fontId="3" fillId="11" borderId="24" xfId="0" applyFont="1" applyFill="1" applyBorder="1" applyAlignment="1">
      <alignment wrapText="1"/>
    </xf>
    <xf numFmtId="2" fontId="3" fillId="11" borderId="58" xfId="55" applyNumberFormat="1" applyFont="1" applyFill="1" applyBorder="1">
      <alignment/>
      <protection/>
    </xf>
    <xf numFmtId="0" fontId="3" fillId="11" borderId="35" xfId="55" applyFont="1" applyFill="1" applyBorder="1">
      <alignment/>
      <protection/>
    </xf>
    <xf numFmtId="0" fontId="3" fillId="11" borderId="12" xfId="55" applyFont="1" applyFill="1" applyBorder="1" applyAlignment="1">
      <alignment horizontal="left"/>
      <protection/>
    </xf>
    <xf numFmtId="0" fontId="3" fillId="11" borderId="21" xfId="0" applyFont="1" applyFill="1" applyBorder="1" applyAlignment="1">
      <alignment wrapText="1"/>
    </xf>
    <xf numFmtId="0" fontId="5" fillId="11" borderId="13" xfId="55" applyFont="1" applyFill="1" applyBorder="1" applyAlignment="1">
      <alignment horizontal="left" vertical="center"/>
      <protection/>
    </xf>
    <xf numFmtId="0" fontId="5" fillId="11" borderId="24" xfId="55" applyFont="1" applyFill="1" applyBorder="1" applyAlignment="1">
      <alignment horizontal="left" vertical="center"/>
      <protection/>
    </xf>
    <xf numFmtId="0" fontId="5" fillId="11" borderId="68" xfId="55" applyFont="1" applyFill="1" applyBorder="1" applyAlignment="1">
      <alignment horizontal="left" vertical="center"/>
      <protection/>
    </xf>
    <xf numFmtId="0" fontId="5" fillId="11" borderId="11" xfId="55" applyFont="1" applyFill="1" applyBorder="1" applyAlignment="1">
      <alignment horizontal="left" vertical="center"/>
      <protection/>
    </xf>
    <xf numFmtId="0" fontId="5" fillId="11" borderId="19" xfId="55" applyFont="1" applyFill="1" applyBorder="1" applyAlignment="1">
      <alignment horizontal="left" vertical="center"/>
      <protection/>
    </xf>
    <xf numFmtId="0" fontId="5" fillId="11" borderId="12" xfId="55" applyFont="1" applyFill="1" applyBorder="1" applyAlignment="1">
      <alignment horizontal="left" vertical="center"/>
      <protection/>
    </xf>
    <xf numFmtId="0" fontId="5" fillId="11" borderId="69" xfId="55" applyFont="1" applyFill="1" applyBorder="1" applyAlignment="1">
      <alignment horizontal="left" vertical="center"/>
      <protection/>
    </xf>
    <xf numFmtId="0" fontId="5" fillId="11" borderId="70" xfId="55" applyFont="1" applyFill="1" applyBorder="1" applyAlignment="1">
      <alignment horizontal="left" vertical="center"/>
      <protection/>
    </xf>
    <xf numFmtId="0" fontId="5" fillId="11" borderId="38" xfId="55" applyFont="1" applyFill="1" applyBorder="1" applyAlignment="1">
      <alignment horizontal="left" vertical="center"/>
      <protection/>
    </xf>
    <xf numFmtId="0" fontId="5" fillId="11" borderId="59" xfId="55" applyFont="1" applyFill="1" applyBorder="1" applyAlignment="1">
      <alignment horizontal="left" vertical="center"/>
      <protection/>
    </xf>
    <xf numFmtId="0" fontId="5" fillId="11" borderId="61" xfId="55" applyFont="1" applyFill="1" applyBorder="1" applyAlignment="1">
      <alignment horizontal="left" vertical="center"/>
      <protection/>
    </xf>
    <xf numFmtId="0" fontId="4" fillId="9" borderId="0" xfId="55" applyFont="1" applyFill="1" applyAlignment="1">
      <alignment horizontal="center"/>
      <protection/>
    </xf>
    <xf numFmtId="0" fontId="5" fillId="16" borderId="13" xfId="55" applyFont="1" applyFill="1" applyBorder="1" applyAlignment="1">
      <alignment horizontal="center" vertical="center"/>
      <protection/>
    </xf>
    <xf numFmtId="0" fontId="5" fillId="16" borderId="68" xfId="55" applyFont="1" applyFill="1" applyBorder="1" applyAlignment="1">
      <alignment horizontal="center" vertical="center"/>
      <protection/>
    </xf>
    <xf numFmtId="0" fontId="5" fillId="16" borderId="14" xfId="55" applyFont="1" applyFill="1" applyBorder="1" applyAlignment="1">
      <alignment horizontal="center" vertical="center"/>
      <protection/>
    </xf>
    <xf numFmtId="0" fontId="5" fillId="16" borderId="58" xfId="55" applyFont="1" applyFill="1" applyBorder="1" applyAlignment="1">
      <alignment horizontal="center" vertical="center"/>
      <protection/>
    </xf>
    <xf numFmtId="0" fontId="5" fillId="11" borderId="18" xfId="55" applyFont="1" applyFill="1" applyBorder="1" applyAlignment="1">
      <alignment horizontal="left" vertical="center"/>
      <protection/>
    </xf>
    <xf numFmtId="0" fontId="5" fillId="11" borderId="23" xfId="55" applyFont="1" applyFill="1" applyBorder="1" applyAlignment="1">
      <alignment horizontal="left" vertical="center"/>
      <protection/>
    </xf>
    <xf numFmtId="0" fontId="5" fillId="11" borderId="71" xfId="55" applyFont="1" applyFill="1" applyBorder="1" applyAlignment="1">
      <alignment horizontal="left" vertical="center"/>
      <protection/>
    </xf>
    <xf numFmtId="0" fontId="5" fillId="11" borderId="72" xfId="55" applyFont="1" applyFill="1" applyBorder="1" applyAlignment="1">
      <alignment horizontal="left" vertical="center"/>
      <protection/>
    </xf>
    <xf numFmtId="0" fontId="5" fillId="11" borderId="52" xfId="55" applyFont="1" applyFill="1" applyBorder="1" applyAlignment="1">
      <alignment horizontal="left" vertical="center"/>
      <protection/>
    </xf>
    <xf numFmtId="0" fontId="5" fillId="11" borderId="21" xfId="55" applyFont="1" applyFill="1" applyBorder="1" applyAlignment="1">
      <alignment horizontal="left" vertical="center"/>
      <protection/>
    </xf>
    <xf numFmtId="0" fontId="5" fillId="11" borderId="31" xfId="55" applyFont="1" applyFill="1" applyBorder="1" applyAlignment="1">
      <alignment horizontal="left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W528"/>
  <sheetViews>
    <sheetView tabSelected="1" zoomScale="90" zoomScaleNormal="90" zoomScalePageLayoutView="0" workbookViewId="0" topLeftCell="A1">
      <selection activeCell="U15" sqref="U15"/>
    </sheetView>
  </sheetViews>
  <sheetFormatPr defaultColWidth="9.140625" defaultRowHeight="15"/>
  <cols>
    <col min="1" max="1" width="9.140625" style="1" customWidth="1"/>
    <col min="2" max="2" width="25.8515625" style="1" customWidth="1"/>
    <col min="3" max="3" width="2.421875" style="1" hidden="1" customWidth="1"/>
    <col min="4" max="4" width="32.7109375" style="1" customWidth="1"/>
    <col min="5" max="5" width="57.7109375" style="1" customWidth="1"/>
    <col min="6" max="6" width="22.421875" style="1" customWidth="1"/>
    <col min="7" max="7" width="10.57421875" style="1" customWidth="1"/>
    <col min="8" max="8" width="10.28125" style="1" customWidth="1"/>
    <col min="9" max="9" width="9.140625" style="1" hidden="1" customWidth="1"/>
    <col min="10" max="11" width="13.421875" style="1" hidden="1" customWidth="1"/>
    <col min="12" max="12" width="9.140625" style="1" hidden="1" customWidth="1"/>
    <col min="13" max="13" width="13.57421875" style="1" hidden="1" customWidth="1"/>
    <col min="14" max="14" width="9.140625" style="1" hidden="1" customWidth="1"/>
    <col min="15" max="17" width="9.140625" style="1" customWidth="1"/>
    <col min="18" max="16384" width="9.140625" style="1" customWidth="1"/>
  </cols>
  <sheetData>
    <row r="2" ht="17.25" customHeight="1"/>
    <row r="3" spans="2:23" ht="18">
      <c r="B3" s="200" t="s">
        <v>0</v>
      </c>
      <c r="C3" s="200"/>
      <c r="D3" s="200"/>
      <c r="E3" s="200"/>
      <c r="F3" s="200"/>
      <c r="G3" s="200"/>
      <c r="H3" s="200"/>
      <c r="I3" s="2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2:23" ht="18">
      <c r="B4" s="200" t="s">
        <v>1102</v>
      </c>
      <c r="C4" s="200"/>
      <c r="D4" s="200"/>
      <c r="E4" s="200"/>
      <c r="F4" s="200"/>
      <c r="G4" s="200"/>
      <c r="H4" s="200"/>
      <c r="I4" s="4"/>
      <c r="J4" s="3"/>
      <c r="K4" s="3"/>
      <c r="L4" s="5"/>
      <c r="M4" s="3"/>
      <c r="N4" s="3"/>
      <c r="O4" s="3"/>
      <c r="P4" s="3"/>
      <c r="Q4" s="3"/>
      <c r="R4" s="3"/>
      <c r="S4" s="3"/>
      <c r="T4" s="3"/>
      <c r="U4" s="3"/>
      <c r="V4" s="3"/>
      <c r="W4" s="3"/>
    </row>
    <row r="5" spans="2:23" ht="18" thickBot="1">
      <c r="B5" s="6"/>
      <c r="C5" s="6"/>
      <c r="D5" s="6"/>
      <c r="E5" s="6"/>
      <c r="F5" s="6"/>
      <c r="G5" s="6"/>
      <c r="H5" s="6"/>
      <c r="I5" s="7"/>
      <c r="J5" s="8"/>
      <c r="K5" s="8"/>
      <c r="L5" s="8"/>
      <c r="M5" s="3"/>
      <c r="N5" s="3"/>
      <c r="O5" s="3"/>
      <c r="P5" s="3"/>
      <c r="Q5" s="3"/>
      <c r="R5" s="3"/>
      <c r="S5" s="3"/>
      <c r="T5" s="3"/>
      <c r="U5" s="3"/>
      <c r="V5" s="3"/>
      <c r="W5" s="3"/>
    </row>
    <row r="6" spans="2:23" ht="18" thickBot="1">
      <c r="B6" s="9" t="s">
        <v>1</v>
      </c>
      <c r="C6" s="201" t="s">
        <v>2</v>
      </c>
      <c r="D6" s="201" t="s">
        <v>3</v>
      </c>
      <c r="E6" s="201" t="s">
        <v>617</v>
      </c>
      <c r="F6" s="201" t="s">
        <v>4</v>
      </c>
      <c r="G6" s="203" t="s">
        <v>5</v>
      </c>
      <c r="H6" s="204"/>
      <c r="I6" s="3"/>
      <c r="J6" s="3"/>
      <c r="K6" s="3"/>
      <c r="L6" s="3"/>
      <c r="M6" s="3"/>
      <c r="N6" s="10"/>
      <c r="O6" s="11"/>
      <c r="P6" s="10"/>
      <c r="Q6" s="11"/>
      <c r="R6" s="11"/>
      <c r="S6" s="11"/>
      <c r="T6" s="11"/>
      <c r="U6" s="10"/>
      <c r="V6" s="10"/>
      <c r="W6" s="10"/>
    </row>
    <row r="7" spans="2:23" ht="18" thickBot="1">
      <c r="B7" s="12" t="s">
        <v>6</v>
      </c>
      <c r="C7" s="202"/>
      <c r="D7" s="202"/>
      <c r="E7" s="202"/>
      <c r="F7" s="202"/>
      <c r="G7" s="13" t="s">
        <v>7</v>
      </c>
      <c r="H7" s="13" t="s">
        <v>8</v>
      </c>
      <c r="I7" s="14" t="s">
        <v>7</v>
      </c>
      <c r="J7" s="15" t="s">
        <v>9</v>
      </c>
      <c r="K7" s="15" t="s">
        <v>1083</v>
      </c>
      <c r="L7" s="15" t="s">
        <v>10</v>
      </c>
      <c r="M7" s="15" t="s">
        <v>9</v>
      </c>
      <c r="N7" s="16" t="s">
        <v>1084</v>
      </c>
      <c r="O7" s="11"/>
      <c r="P7" s="10"/>
      <c r="Q7" s="11"/>
      <c r="R7" s="11"/>
      <c r="S7" s="11"/>
      <c r="T7" s="11"/>
      <c r="U7" s="10"/>
      <c r="V7" s="10"/>
      <c r="W7" s="10"/>
    </row>
    <row r="8" spans="2:23" ht="18" thickBot="1">
      <c r="B8" s="17" t="s">
        <v>11</v>
      </c>
      <c r="C8" s="18">
        <v>1</v>
      </c>
      <c r="D8" s="19" t="s">
        <v>12</v>
      </c>
      <c r="E8" s="20" t="s">
        <v>444</v>
      </c>
      <c r="F8" s="21" t="s">
        <v>13</v>
      </c>
      <c r="G8" s="22">
        <f>I8+J8+K8</f>
        <v>73.10793894375345</v>
      </c>
      <c r="H8" s="22">
        <f>L8+M8+N8</f>
        <v>64.78499914997953</v>
      </c>
      <c r="I8" s="5">
        <v>72.52</v>
      </c>
      <c r="J8" s="8">
        <v>0.4420593562056011</v>
      </c>
      <c r="K8" s="8">
        <f>J8*33/100</f>
        <v>0.14587958754784836</v>
      </c>
      <c r="L8" s="5">
        <v>64.27</v>
      </c>
      <c r="M8" s="8">
        <f>J8</f>
        <v>0.4420593562056011</v>
      </c>
      <c r="N8" s="8">
        <f>M8*16.5/100</f>
        <v>0.07293979377392418</v>
      </c>
      <c r="O8" s="23"/>
      <c r="P8" s="23"/>
      <c r="Q8" s="11"/>
      <c r="R8" s="11"/>
      <c r="S8" s="11"/>
      <c r="T8" s="23"/>
      <c r="U8" s="24"/>
      <c r="V8" s="23"/>
      <c r="W8" s="23"/>
    </row>
    <row r="9" spans="2:23" s="28" customFormat="1" ht="18" thickBot="1">
      <c r="B9" s="25"/>
      <c r="C9" s="10"/>
      <c r="D9" s="10"/>
      <c r="E9" s="10"/>
      <c r="F9" s="10"/>
      <c r="G9" s="26"/>
      <c r="H9" s="26"/>
      <c r="I9" s="26"/>
      <c r="J9" s="27"/>
      <c r="K9" s="8">
        <f aca="true" t="shared" si="0" ref="K9:K72">J9*33/100</f>
        <v>0</v>
      </c>
      <c r="L9" s="26"/>
      <c r="M9" s="27"/>
      <c r="N9" s="8">
        <f aca="true" t="shared" si="1" ref="N9:N72">M9*16.5/100</f>
        <v>0</v>
      </c>
      <c r="O9" s="23"/>
      <c r="P9" s="23"/>
      <c r="Q9" s="11"/>
      <c r="R9" s="11"/>
      <c r="S9" s="11"/>
      <c r="T9" s="23"/>
      <c r="U9" s="24"/>
      <c r="V9" s="23"/>
      <c r="W9" s="23"/>
    </row>
    <row r="10" spans="2:23" ht="18" thickBot="1">
      <c r="B10" s="189" t="s">
        <v>14</v>
      </c>
      <c r="C10" s="29">
        <v>2</v>
      </c>
      <c r="D10" s="30" t="s">
        <v>15</v>
      </c>
      <c r="E10" s="31" t="s">
        <v>445</v>
      </c>
      <c r="F10" s="32" t="s">
        <v>16</v>
      </c>
      <c r="G10" s="22">
        <f aca="true" t="shared" si="2" ref="G10:G74">I10+J10+K10</f>
        <v>73.27475790278996</v>
      </c>
      <c r="H10" s="22">
        <f aca="true" t="shared" si="3" ref="H10:H74">L10+M10+N10</f>
        <v>64.9311225238724</v>
      </c>
      <c r="I10" s="5">
        <v>72.52</v>
      </c>
      <c r="J10" s="8">
        <v>0.5674871449548557</v>
      </c>
      <c r="K10" s="8">
        <f t="shared" si="0"/>
        <v>0.1872707578351024</v>
      </c>
      <c r="L10" s="5">
        <v>64.27</v>
      </c>
      <c r="M10" s="8">
        <f aca="true" t="shared" si="4" ref="M10:M75">J10</f>
        <v>0.5674871449548557</v>
      </c>
      <c r="N10" s="8">
        <f t="shared" si="1"/>
        <v>0.0936353789175512</v>
      </c>
      <c r="O10" s="23"/>
      <c r="P10" s="23"/>
      <c r="Q10" s="11"/>
      <c r="R10" s="11"/>
      <c r="S10" s="11"/>
      <c r="T10" s="23"/>
      <c r="U10" s="26"/>
      <c r="V10" s="23"/>
      <c r="W10" s="23"/>
    </row>
    <row r="11" spans="2:23" ht="18" thickBot="1">
      <c r="B11" s="190"/>
      <c r="C11" s="33"/>
      <c r="D11" s="34" t="s">
        <v>742</v>
      </c>
      <c r="E11" s="35" t="s">
        <v>743</v>
      </c>
      <c r="F11" s="36" t="s">
        <v>16</v>
      </c>
      <c r="G11" s="22">
        <f t="shared" si="2"/>
        <v>73.25778666909403</v>
      </c>
      <c r="H11" s="22">
        <f t="shared" si="3"/>
        <v>64.91625674398085</v>
      </c>
      <c r="I11" s="5">
        <v>72.52</v>
      </c>
      <c r="J11" s="8">
        <v>0.5547268188676867</v>
      </c>
      <c r="K11" s="8">
        <f t="shared" si="0"/>
        <v>0.1830598502263366</v>
      </c>
      <c r="L11" s="5">
        <v>64.27</v>
      </c>
      <c r="M11" s="8">
        <f t="shared" si="4"/>
        <v>0.5547268188676867</v>
      </c>
      <c r="N11" s="8">
        <f t="shared" si="1"/>
        <v>0.0915299251131683</v>
      </c>
      <c r="O11" s="23"/>
      <c r="P11" s="23"/>
      <c r="Q11" s="11"/>
      <c r="R11" s="11"/>
      <c r="S11" s="11"/>
      <c r="T11" s="23"/>
      <c r="U11" s="26"/>
      <c r="V11" s="23"/>
      <c r="W11" s="23"/>
    </row>
    <row r="12" spans="2:23" ht="18" thickBot="1">
      <c r="B12" s="190"/>
      <c r="C12" s="33"/>
      <c r="D12" s="34" t="s">
        <v>675</v>
      </c>
      <c r="E12" s="35" t="s">
        <v>676</v>
      </c>
      <c r="F12" s="36" t="s">
        <v>677</v>
      </c>
      <c r="G12" s="22">
        <f t="shared" si="2"/>
        <v>73.05089900243112</v>
      </c>
      <c r="H12" s="22">
        <f t="shared" si="3"/>
        <v>64.73503559235509</v>
      </c>
      <c r="I12" s="5">
        <v>72.52</v>
      </c>
      <c r="J12" s="8">
        <v>0.39917218227904383</v>
      </c>
      <c r="K12" s="8">
        <f t="shared" si="0"/>
        <v>0.13172682015208445</v>
      </c>
      <c r="L12" s="5">
        <v>64.27</v>
      </c>
      <c r="M12" s="8">
        <f t="shared" si="4"/>
        <v>0.39917218227904383</v>
      </c>
      <c r="N12" s="8">
        <f t="shared" si="1"/>
        <v>0.06586341007604223</v>
      </c>
      <c r="O12" s="23"/>
      <c r="P12" s="23"/>
      <c r="Q12" s="11"/>
      <c r="R12" s="11"/>
      <c r="S12" s="11"/>
      <c r="T12" s="23"/>
      <c r="U12" s="26"/>
      <c r="V12" s="23"/>
      <c r="W12" s="23"/>
    </row>
    <row r="13" spans="2:23" ht="18" thickBot="1">
      <c r="B13" s="191"/>
      <c r="C13" s="37">
        <v>3</v>
      </c>
      <c r="D13" s="38" t="s">
        <v>17</v>
      </c>
      <c r="E13" s="39" t="s">
        <v>446</v>
      </c>
      <c r="F13" s="40" t="s">
        <v>18</v>
      </c>
      <c r="G13" s="22">
        <f t="shared" si="2"/>
        <v>73.27475790278996</v>
      </c>
      <c r="H13" s="22">
        <f t="shared" si="3"/>
        <v>64.9311225238724</v>
      </c>
      <c r="I13" s="5">
        <v>72.52</v>
      </c>
      <c r="J13" s="8">
        <v>0.5674871449548557</v>
      </c>
      <c r="K13" s="8">
        <f t="shared" si="0"/>
        <v>0.1872707578351024</v>
      </c>
      <c r="L13" s="5">
        <v>64.27</v>
      </c>
      <c r="M13" s="8">
        <f t="shared" si="4"/>
        <v>0.5674871449548557</v>
      </c>
      <c r="N13" s="8">
        <f t="shared" si="1"/>
        <v>0.0936353789175512</v>
      </c>
      <c r="O13" s="23"/>
      <c r="P13" s="23"/>
      <c r="Q13" s="11"/>
      <c r="R13" s="11"/>
      <c r="S13" s="11"/>
      <c r="T13" s="23"/>
      <c r="U13" s="24"/>
      <c r="V13" s="23"/>
      <c r="W13" s="23"/>
    </row>
    <row r="14" spans="2:23" s="28" customFormat="1" ht="18" thickBot="1">
      <c r="B14" s="25"/>
      <c r="C14" s="10"/>
      <c r="D14" s="10"/>
      <c r="E14" s="10"/>
      <c r="F14" s="10"/>
      <c r="G14" s="26"/>
      <c r="H14" s="26"/>
      <c r="I14" s="26"/>
      <c r="J14" s="27"/>
      <c r="K14" s="8">
        <f t="shared" si="0"/>
        <v>0</v>
      </c>
      <c r="L14" s="26"/>
      <c r="M14" s="27"/>
      <c r="N14" s="8">
        <f t="shared" si="1"/>
        <v>0</v>
      </c>
      <c r="O14" s="23"/>
      <c r="P14" s="23"/>
      <c r="Q14" s="11"/>
      <c r="R14" s="11"/>
      <c r="S14" s="11"/>
      <c r="T14" s="23"/>
      <c r="U14" s="24"/>
      <c r="V14" s="23"/>
      <c r="W14" s="23"/>
    </row>
    <row r="15" spans="2:23" ht="18" thickBot="1">
      <c r="B15" s="189" t="s">
        <v>19</v>
      </c>
      <c r="C15" s="29">
        <v>4</v>
      </c>
      <c r="D15" s="41" t="s">
        <v>20</v>
      </c>
      <c r="E15" s="31" t="s">
        <v>447</v>
      </c>
      <c r="F15" s="32" t="s">
        <v>21</v>
      </c>
      <c r="G15" s="22">
        <f t="shared" si="2"/>
        <v>72.52</v>
      </c>
      <c r="H15" s="22">
        <f t="shared" si="3"/>
        <v>64.27</v>
      </c>
      <c r="I15" s="5">
        <v>72.52</v>
      </c>
      <c r="J15" s="8">
        <v>0</v>
      </c>
      <c r="K15" s="8">
        <f t="shared" si="0"/>
        <v>0</v>
      </c>
      <c r="L15" s="5">
        <v>64.27</v>
      </c>
      <c r="M15" s="8">
        <f t="shared" si="4"/>
        <v>0</v>
      </c>
      <c r="N15" s="8">
        <f t="shared" si="1"/>
        <v>0</v>
      </c>
      <c r="O15" s="23"/>
      <c r="P15" s="23"/>
      <c r="Q15" s="11"/>
      <c r="R15" s="11"/>
      <c r="S15" s="11"/>
      <c r="T15" s="23"/>
      <c r="U15" s="24"/>
      <c r="V15" s="23"/>
      <c r="W15" s="23"/>
    </row>
    <row r="16" spans="2:23" ht="18" thickBot="1">
      <c r="B16" s="191"/>
      <c r="C16" s="37">
        <v>5</v>
      </c>
      <c r="D16" s="42" t="s">
        <v>22</v>
      </c>
      <c r="E16" s="39" t="s">
        <v>448</v>
      </c>
      <c r="F16" s="40" t="s">
        <v>23</v>
      </c>
      <c r="G16" s="22">
        <f t="shared" si="2"/>
        <v>72.52</v>
      </c>
      <c r="H16" s="22">
        <f t="shared" si="3"/>
        <v>64.27</v>
      </c>
      <c r="I16" s="5">
        <v>72.52</v>
      </c>
      <c r="J16" s="8">
        <v>0</v>
      </c>
      <c r="K16" s="8">
        <f t="shared" si="0"/>
        <v>0</v>
      </c>
      <c r="L16" s="5">
        <v>64.27</v>
      </c>
      <c r="M16" s="8">
        <f t="shared" si="4"/>
        <v>0</v>
      </c>
      <c r="N16" s="8">
        <f t="shared" si="1"/>
        <v>0</v>
      </c>
      <c r="O16" s="23"/>
      <c r="P16" s="23"/>
      <c r="Q16" s="11"/>
      <c r="R16" s="11"/>
      <c r="S16" s="11"/>
      <c r="T16" s="23"/>
      <c r="U16" s="24"/>
      <c r="V16" s="23"/>
      <c r="W16" s="23"/>
    </row>
    <row r="17" spans="2:23" s="28" customFormat="1" ht="18" thickBot="1">
      <c r="B17" s="25"/>
      <c r="C17" s="11"/>
      <c r="D17" s="43"/>
      <c r="F17" s="10"/>
      <c r="G17" s="26"/>
      <c r="H17" s="26"/>
      <c r="I17" s="26"/>
      <c r="J17" s="27"/>
      <c r="K17" s="8">
        <f t="shared" si="0"/>
        <v>0</v>
      </c>
      <c r="L17" s="26"/>
      <c r="M17" s="27"/>
      <c r="N17" s="8">
        <f t="shared" si="1"/>
        <v>0</v>
      </c>
      <c r="O17" s="23"/>
      <c r="P17" s="23"/>
      <c r="Q17" s="11"/>
      <c r="R17" s="11"/>
      <c r="S17" s="11"/>
      <c r="T17" s="23"/>
      <c r="U17" s="24"/>
      <c r="V17" s="23"/>
      <c r="W17" s="23"/>
    </row>
    <row r="18" spans="2:23" ht="18" thickBot="1">
      <c r="B18" s="189" t="s">
        <v>668</v>
      </c>
      <c r="C18" s="18">
        <v>6</v>
      </c>
      <c r="D18" s="30" t="s">
        <v>669</v>
      </c>
      <c r="E18" s="44" t="s">
        <v>670</v>
      </c>
      <c r="F18" s="32" t="s">
        <v>671</v>
      </c>
      <c r="G18" s="185">
        <f t="shared" si="2"/>
        <v>73.757299</v>
      </c>
      <c r="H18" s="22">
        <f t="shared" si="3"/>
        <v>65.3537995</v>
      </c>
      <c r="I18" s="5">
        <v>72.52</v>
      </c>
      <c r="J18" s="8">
        <v>0.9303</v>
      </c>
      <c r="K18" s="8">
        <f t="shared" si="0"/>
        <v>0.306999</v>
      </c>
      <c r="L18" s="5">
        <v>64.27</v>
      </c>
      <c r="M18" s="8">
        <f t="shared" si="4"/>
        <v>0.9303</v>
      </c>
      <c r="N18" s="8">
        <f t="shared" si="1"/>
        <v>0.1534995</v>
      </c>
      <c r="O18" s="23"/>
      <c r="P18" s="23"/>
      <c r="Q18" s="11"/>
      <c r="R18" s="11"/>
      <c r="S18" s="11"/>
      <c r="T18" s="23"/>
      <c r="U18" s="24"/>
      <c r="V18" s="23"/>
      <c r="W18" s="23"/>
    </row>
    <row r="19" spans="2:23" ht="18" thickBot="1">
      <c r="B19" s="190"/>
      <c r="C19" s="18"/>
      <c r="D19" s="45" t="s">
        <v>1041</v>
      </c>
      <c r="E19" s="89" t="s">
        <v>1042</v>
      </c>
      <c r="F19" s="36" t="s">
        <v>671</v>
      </c>
      <c r="G19" s="185">
        <f t="shared" si="2"/>
        <v>73.75725027309856</v>
      </c>
      <c r="H19" s="22">
        <f t="shared" si="3"/>
        <v>65.35375681816528</v>
      </c>
      <c r="I19" s="5">
        <v>72.52</v>
      </c>
      <c r="J19" s="8">
        <v>0.9302633632320001</v>
      </c>
      <c r="K19" s="8">
        <f t="shared" si="0"/>
        <v>0.30698690986656</v>
      </c>
      <c r="L19" s="5">
        <v>64.27</v>
      </c>
      <c r="M19" s="8">
        <f t="shared" si="4"/>
        <v>0.9302633632320001</v>
      </c>
      <c r="N19" s="8">
        <f t="shared" si="1"/>
        <v>0.15349345493328</v>
      </c>
      <c r="O19" s="23"/>
      <c r="P19" s="23"/>
      <c r="Q19" s="11"/>
      <c r="R19" s="11"/>
      <c r="S19" s="11"/>
      <c r="T19" s="23"/>
      <c r="U19" s="24"/>
      <c r="V19" s="23"/>
      <c r="W19" s="23"/>
    </row>
    <row r="20" spans="2:23" ht="18" thickBot="1">
      <c r="B20" s="190"/>
      <c r="C20" s="18"/>
      <c r="D20" s="46" t="s">
        <v>1094</v>
      </c>
      <c r="E20" s="89" t="s">
        <v>1095</v>
      </c>
      <c r="F20" s="36" t="s">
        <v>1096</v>
      </c>
      <c r="G20" s="185">
        <f t="shared" si="2"/>
        <v>73.111185</v>
      </c>
      <c r="H20" s="22">
        <f t="shared" si="3"/>
        <v>64.7878425</v>
      </c>
      <c r="I20" s="5">
        <v>72.52</v>
      </c>
      <c r="J20" s="8">
        <v>0.4445</v>
      </c>
      <c r="K20" s="8">
        <f t="shared" si="0"/>
        <v>0.146685</v>
      </c>
      <c r="L20" s="5">
        <v>64.27</v>
      </c>
      <c r="M20" s="8">
        <f t="shared" si="4"/>
        <v>0.4445</v>
      </c>
      <c r="N20" s="8">
        <f t="shared" si="1"/>
        <v>0.0733425</v>
      </c>
      <c r="O20" s="23"/>
      <c r="P20" s="23"/>
      <c r="Q20" s="11"/>
      <c r="R20" s="11"/>
      <c r="S20" s="11"/>
      <c r="T20" s="23"/>
      <c r="U20" s="24"/>
      <c r="V20" s="23"/>
      <c r="W20" s="23"/>
    </row>
    <row r="21" spans="2:23" ht="18" thickBot="1">
      <c r="B21" s="191"/>
      <c r="C21" s="18">
        <v>6</v>
      </c>
      <c r="D21" s="38" t="s">
        <v>682</v>
      </c>
      <c r="E21" s="48" t="s">
        <v>683</v>
      </c>
      <c r="F21" s="40" t="s">
        <v>684</v>
      </c>
      <c r="G21" s="185">
        <f t="shared" si="2"/>
        <v>73.74845883775403</v>
      </c>
      <c r="H21" s="22">
        <f t="shared" si="3"/>
        <v>65.34605604961162</v>
      </c>
      <c r="I21" s="5">
        <v>72.52</v>
      </c>
      <c r="J21" s="8">
        <v>0.9236532614692013</v>
      </c>
      <c r="K21" s="8">
        <f t="shared" si="0"/>
        <v>0.30480557628483645</v>
      </c>
      <c r="L21" s="5">
        <v>64.27</v>
      </c>
      <c r="M21" s="8">
        <f t="shared" si="4"/>
        <v>0.9236532614692013</v>
      </c>
      <c r="N21" s="8">
        <f t="shared" si="1"/>
        <v>0.15240278814241823</v>
      </c>
      <c r="O21" s="23"/>
      <c r="P21" s="23"/>
      <c r="Q21" s="11"/>
      <c r="R21" s="11"/>
      <c r="S21" s="11"/>
      <c r="T21" s="23"/>
      <c r="U21" s="24"/>
      <c r="V21" s="23"/>
      <c r="W21" s="23"/>
    </row>
    <row r="22" spans="2:23" s="28" customFormat="1" ht="18" thickBot="1">
      <c r="B22" s="25"/>
      <c r="C22" s="10"/>
      <c r="D22" s="10"/>
      <c r="E22" s="10"/>
      <c r="F22" s="10"/>
      <c r="G22" s="26"/>
      <c r="H22" s="26"/>
      <c r="I22" s="26"/>
      <c r="J22" s="27"/>
      <c r="K22" s="8">
        <f t="shared" si="0"/>
        <v>0</v>
      </c>
      <c r="L22" s="26"/>
      <c r="M22" s="27"/>
      <c r="N22" s="8">
        <f t="shared" si="1"/>
        <v>0</v>
      </c>
      <c r="O22" s="23"/>
      <c r="P22" s="23"/>
      <c r="Q22" s="11"/>
      <c r="R22" s="11"/>
      <c r="S22" s="11"/>
      <c r="T22" s="23"/>
      <c r="U22" s="24"/>
      <c r="V22" s="23"/>
      <c r="W22" s="23"/>
    </row>
    <row r="23" spans="2:23" ht="18" thickBot="1">
      <c r="B23" s="192" t="s">
        <v>24</v>
      </c>
      <c r="C23" s="18">
        <v>6</v>
      </c>
      <c r="D23" s="19" t="s">
        <v>25</v>
      </c>
      <c r="E23" s="20" t="s">
        <v>449</v>
      </c>
      <c r="F23" s="21" t="s">
        <v>26</v>
      </c>
      <c r="G23" s="22">
        <f t="shared" si="2"/>
        <v>73.29565544099835</v>
      </c>
      <c r="H23" s="22">
        <f t="shared" si="3"/>
        <v>64.94942751034817</v>
      </c>
      <c r="I23" s="5">
        <v>72.52</v>
      </c>
      <c r="J23" s="8">
        <v>0.5831995796980067</v>
      </c>
      <c r="K23" s="8">
        <f t="shared" si="0"/>
        <v>0.19245586130034223</v>
      </c>
      <c r="L23" s="5">
        <v>64.27</v>
      </c>
      <c r="M23" s="8">
        <f t="shared" si="4"/>
        <v>0.5831995796980067</v>
      </c>
      <c r="N23" s="8">
        <f t="shared" si="1"/>
        <v>0.09622793065017111</v>
      </c>
      <c r="O23" s="23"/>
      <c r="P23" s="23"/>
      <c r="Q23" s="11"/>
      <c r="R23" s="11"/>
      <c r="S23" s="11"/>
      <c r="T23" s="23"/>
      <c r="U23" s="24"/>
      <c r="V23" s="23"/>
      <c r="W23" s="23"/>
    </row>
    <row r="24" spans="2:23" ht="18" customHeight="1" thickBot="1">
      <c r="B24" s="194"/>
      <c r="C24" s="49"/>
      <c r="D24" s="19" t="s">
        <v>823</v>
      </c>
      <c r="E24" s="20" t="s">
        <v>824</v>
      </c>
      <c r="F24" s="50" t="s">
        <v>26</v>
      </c>
      <c r="G24" s="22">
        <f t="shared" si="2"/>
        <v>73.17465859810511</v>
      </c>
      <c r="H24" s="22">
        <f t="shared" si="3"/>
        <v>64.84344155397929</v>
      </c>
      <c r="I24" s="5">
        <v>72.52</v>
      </c>
      <c r="J24" s="8">
        <v>0.4922245098534743</v>
      </c>
      <c r="K24" s="8">
        <f t="shared" si="0"/>
        <v>0.16243408825164654</v>
      </c>
      <c r="L24" s="5">
        <v>64.27</v>
      </c>
      <c r="M24" s="8">
        <f t="shared" si="4"/>
        <v>0.4922245098534743</v>
      </c>
      <c r="N24" s="8">
        <f t="shared" si="1"/>
        <v>0.08121704412582327</v>
      </c>
      <c r="O24" s="23"/>
      <c r="P24" s="23"/>
      <c r="Q24" s="11"/>
      <c r="R24" s="11"/>
      <c r="S24" s="11"/>
      <c r="T24" s="23"/>
      <c r="U24" s="24"/>
      <c r="V24" s="23"/>
      <c r="W24" s="23"/>
    </row>
    <row r="25" spans="2:23" s="28" customFormat="1" ht="18" thickBot="1">
      <c r="B25" s="25"/>
      <c r="C25" s="10"/>
      <c r="D25" s="10"/>
      <c r="E25" s="10"/>
      <c r="F25" s="10"/>
      <c r="G25" s="26"/>
      <c r="H25" s="26"/>
      <c r="I25" s="26"/>
      <c r="J25" s="27"/>
      <c r="K25" s="8">
        <f t="shared" si="0"/>
        <v>0</v>
      </c>
      <c r="L25" s="26"/>
      <c r="M25" s="27"/>
      <c r="N25" s="8">
        <f t="shared" si="1"/>
        <v>0</v>
      </c>
      <c r="O25" s="23"/>
      <c r="P25" s="23"/>
      <c r="Q25" s="11"/>
      <c r="R25" s="11"/>
      <c r="S25" s="11"/>
      <c r="T25" s="23"/>
      <c r="U25" s="24"/>
      <c r="V25" s="23"/>
      <c r="W25" s="23"/>
    </row>
    <row r="26" spans="2:23" ht="18" thickBot="1">
      <c r="B26" s="189" t="s">
        <v>27</v>
      </c>
      <c r="C26" s="51">
        <v>7</v>
      </c>
      <c r="D26" s="30" t="s">
        <v>28</v>
      </c>
      <c r="E26" s="31" t="s">
        <v>450</v>
      </c>
      <c r="F26" s="52" t="s">
        <v>29</v>
      </c>
      <c r="G26" s="22">
        <f t="shared" si="2"/>
        <v>73.18028457248461</v>
      </c>
      <c r="H26" s="22">
        <f t="shared" si="3"/>
        <v>64.84836956913126</v>
      </c>
      <c r="I26" s="5">
        <v>72.52</v>
      </c>
      <c r="J26" s="8">
        <v>0.4964545657779065</v>
      </c>
      <c r="K26" s="8">
        <f t="shared" si="0"/>
        <v>0.16383000670670914</v>
      </c>
      <c r="L26" s="5">
        <v>64.27</v>
      </c>
      <c r="M26" s="8">
        <f t="shared" si="4"/>
        <v>0.4964545657779065</v>
      </c>
      <c r="N26" s="8">
        <f t="shared" si="1"/>
        <v>0.08191500335335457</v>
      </c>
      <c r="O26" s="23"/>
      <c r="P26" s="23"/>
      <c r="Q26" s="11"/>
      <c r="R26" s="11"/>
      <c r="S26" s="11"/>
      <c r="T26" s="23"/>
      <c r="U26" s="26"/>
      <c r="V26" s="23"/>
      <c r="W26" s="23"/>
    </row>
    <row r="27" spans="2:23" ht="17.25" customHeight="1" thickBot="1">
      <c r="B27" s="191"/>
      <c r="C27" s="53"/>
      <c r="D27" s="38" t="s">
        <v>419</v>
      </c>
      <c r="E27" s="39" t="s">
        <v>618</v>
      </c>
      <c r="F27" s="52" t="s">
        <v>420</v>
      </c>
      <c r="G27" s="22">
        <f t="shared" si="2"/>
        <v>73.30281270784133</v>
      </c>
      <c r="H27" s="22">
        <f t="shared" si="3"/>
        <v>64.95569684559032</v>
      </c>
      <c r="I27" s="5">
        <v>72.52</v>
      </c>
      <c r="J27" s="8">
        <v>0.5885809833393462</v>
      </c>
      <c r="K27" s="8">
        <f t="shared" si="0"/>
        <v>0.19423172450198423</v>
      </c>
      <c r="L27" s="5">
        <v>64.27</v>
      </c>
      <c r="M27" s="8">
        <f t="shared" si="4"/>
        <v>0.5885809833393462</v>
      </c>
      <c r="N27" s="8">
        <f t="shared" si="1"/>
        <v>0.09711586225099211</v>
      </c>
      <c r="O27" s="23"/>
      <c r="P27" s="23"/>
      <c r="Q27" s="11"/>
      <c r="R27" s="11"/>
      <c r="S27" s="11"/>
      <c r="T27" s="23"/>
      <c r="U27" s="26"/>
      <c r="V27" s="23"/>
      <c r="W27" s="23"/>
    </row>
    <row r="28" spans="2:23" s="28" customFormat="1" ht="18" thickBot="1">
      <c r="B28" s="25"/>
      <c r="C28" s="11"/>
      <c r="D28" s="43"/>
      <c r="E28" s="43"/>
      <c r="F28" s="10"/>
      <c r="G28" s="26"/>
      <c r="H28" s="26"/>
      <c r="I28" s="26"/>
      <c r="J28" s="27"/>
      <c r="K28" s="8">
        <f t="shared" si="0"/>
        <v>0</v>
      </c>
      <c r="L28" s="26"/>
      <c r="M28" s="27"/>
      <c r="N28" s="8">
        <f t="shared" si="1"/>
        <v>0</v>
      </c>
      <c r="O28" s="23"/>
      <c r="P28" s="23"/>
      <c r="Q28" s="11"/>
      <c r="R28" s="11"/>
      <c r="S28" s="11"/>
      <c r="T28" s="23"/>
      <c r="U28" s="26"/>
      <c r="V28" s="23"/>
      <c r="W28" s="23"/>
    </row>
    <row r="29" spans="2:23" ht="18" thickBot="1">
      <c r="B29" s="189" t="s">
        <v>30</v>
      </c>
      <c r="C29" s="54"/>
      <c r="D29" s="55" t="s">
        <v>31</v>
      </c>
      <c r="E29" s="56" t="s">
        <v>451</v>
      </c>
      <c r="F29" s="57" t="s">
        <v>32</v>
      </c>
      <c r="G29" s="22">
        <f t="shared" si="2"/>
        <v>74.44676911361182</v>
      </c>
      <c r="H29" s="22">
        <f t="shared" si="3"/>
        <v>65.95773384763741</v>
      </c>
      <c r="I29" s="5">
        <v>72.52</v>
      </c>
      <c r="J29" s="8">
        <v>1.4486985816630176</v>
      </c>
      <c r="K29" s="8">
        <f t="shared" si="0"/>
        <v>0.4780705319487958</v>
      </c>
      <c r="L29" s="5">
        <v>64.27</v>
      </c>
      <c r="M29" s="8">
        <f t="shared" si="4"/>
        <v>1.4486985816630176</v>
      </c>
      <c r="N29" s="8">
        <f t="shared" si="1"/>
        <v>0.2390352659743979</v>
      </c>
      <c r="O29" s="23"/>
      <c r="P29" s="23"/>
      <c r="Q29" s="11"/>
      <c r="R29" s="11"/>
      <c r="S29" s="11"/>
      <c r="T29" s="23"/>
      <c r="U29" s="26"/>
      <c r="V29" s="23"/>
      <c r="W29" s="23"/>
    </row>
    <row r="30" spans="2:23" ht="18" thickBot="1">
      <c r="B30" s="191"/>
      <c r="C30" s="58"/>
      <c r="D30" s="42" t="s">
        <v>663</v>
      </c>
      <c r="E30" s="39" t="s">
        <v>664</v>
      </c>
      <c r="F30" s="52" t="s">
        <v>32</v>
      </c>
      <c r="G30" s="22">
        <f t="shared" si="2"/>
        <v>74.58472871462102</v>
      </c>
      <c r="H30" s="22">
        <f t="shared" si="3"/>
        <v>66.07857815979962</v>
      </c>
      <c r="I30" s="5">
        <v>72.52</v>
      </c>
      <c r="J30" s="8">
        <v>1.5524276049782182</v>
      </c>
      <c r="K30" s="8">
        <f t="shared" si="0"/>
        <v>0.5123011096428121</v>
      </c>
      <c r="L30" s="5">
        <v>64.27</v>
      </c>
      <c r="M30" s="8">
        <f t="shared" si="4"/>
        <v>1.5524276049782182</v>
      </c>
      <c r="N30" s="8">
        <f t="shared" si="1"/>
        <v>0.25615055482140603</v>
      </c>
      <c r="O30" s="23"/>
      <c r="P30" s="23"/>
      <c r="Q30" s="11"/>
      <c r="R30" s="11"/>
      <c r="S30" s="11"/>
      <c r="T30" s="23"/>
      <c r="U30" s="26"/>
      <c r="V30" s="23"/>
      <c r="W30" s="23"/>
    </row>
    <row r="31" spans="2:23" s="28" customFormat="1" ht="18" thickBot="1">
      <c r="B31" s="25"/>
      <c r="C31" s="11"/>
      <c r="D31" s="43"/>
      <c r="E31" s="43"/>
      <c r="F31" s="10"/>
      <c r="G31" s="26"/>
      <c r="H31" s="26"/>
      <c r="I31" s="26"/>
      <c r="J31" s="27"/>
      <c r="K31" s="8">
        <f t="shared" si="0"/>
        <v>0</v>
      </c>
      <c r="L31" s="26"/>
      <c r="M31" s="27"/>
      <c r="N31" s="8">
        <f t="shared" si="1"/>
        <v>0</v>
      </c>
      <c r="O31" s="23"/>
      <c r="P31" s="23"/>
      <c r="Q31" s="11"/>
      <c r="R31" s="11"/>
      <c r="S31" s="11"/>
      <c r="T31" s="23"/>
      <c r="U31" s="26"/>
      <c r="V31" s="23"/>
      <c r="W31" s="23"/>
    </row>
    <row r="32" spans="2:23" ht="18" thickBot="1">
      <c r="B32" s="17" t="s">
        <v>397</v>
      </c>
      <c r="C32" s="18"/>
      <c r="D32" s="19" t="s">
        <v>398</v>
      </c>
      <c r="E32" s="20" t="s">
        <v>466</v>
      </c>
      <c r="F32" s="21" t="s">
        <v>399</v>
      </c>
      <c r="G32" s="22">
        <f t="shared" si="2"/>
        <v>74.09406458106469</v>
      </c>
      <c r="H32" s="22">
        <f t="shared" si="3"/>
        <v>65.64878589243635</v>
      </c>
      <c r="I32" s="5">
        <v>72.52</v>
      </c>
      <c r="J32" s="8">
        <v>1.1835072038080334</v>
      </c>
      <c r="K32" s="8">
        <f t="shared" si="0"/>
        <v>0.390557377256651</v>
      </c>
      <c r="L32" s="5">
        <v>64.27</v>
      </c>
      <c r="M32" s="8">
        <f t="shared" si="4"/>
        <v>1.1835072038080334</v>
      </c>
      <c r="N32" s="8">
        <f t="shared" si="1"/>
        <v>0.1952786886283255</v>
      </c>
      <c r="O32" s="23"/>
      <c r="P32" s="23"/>
      <c r="Q32" s="11"/>
      <c r="R32" s="11"/>
      <c r="S32" s="11"/>
      <c r="T32" s="23"/>
      <c r="U32" s="26"/>
      <c r="V32" s="23"/>
      <c r="W32" s="23"/>
    </row>
    <row r="33" spans="2:23" s="28" customFormat="1" ht="18" thickBot="1">
      <c r="B33" s="25"/>
      <c r="C33" s="10"/>
      <c r="D33" s="10"/>
      <c r="E33" s="10"/>
      <c r="F33" s="10"/>
      <c r="G33" s="26"/>
      <c r="H33" s="26"/>
      <c r="I33" s="26"/>
      <c r="J33" s="27"/>
      <c r="K33" s="8">
        <f t="shared" si="0"/>
        <v>0</v>
      </c>
      <c r="L33" s="26"/>
      <c r="M33" s="27"/>
      <c r="N33" s="8">
        <f t="shared" si="1"/>
        <v>0</v>
      </c>
      <c r="O33" s="23"/>
      <c r="P33" s="23"/>
      <c r="Q33" s="11"/>
      <c r="R33" s="11"/>
      <c r="S33" s="11"/>
      <c r="T33" s="23"/>
      <c r="U33" s="24"/>
      <c r="V33" s="23"/>
      <c r="W33" s="23"/>
    </row>
    <row r="34" spans="2:23" ht="19.5" customHeight="1" thickBot="1">
      <c r="B34" s="189" t="s">
        <v>442</v>
      </c>
      <c r="C34" s="51"/>
      <c r="D34" s="41" t="s">
        <v>443</v>
      </c>
      <c r="E34" s="59" t="s">
        <v>657</v>
      </c>
      <c r="F34" s="60" t="s">
        <v>656</v>
      </c>
      <c r="G34" s="22">
        <f t="shared" si="2"/>
        <v>73.55772761359037</v>
      </c>
      <c r="H34" s="22">
        <f t="shared" si="3"/>
        <v>65.17898696979908</v>
      </c>
      <c r="I34" s="5">
        <v>72.52</v>
      </c>
      <c r="J34" s="8">
        <v>0.7802463260077929</v>
      </c>
      <c r="K34" s="8">
        <f t="shared" si="0"/>
        <v>0.2574812875825716</v>
      </c>
      <c r="L34" s="5">
        <v>64.27</v>
      </c>
      <c r="M34" s="8">
        <f t="shared" si="4"/>
        <v>0.7802463260077929</v>
      </c>
      <c r="N34" s="8">
        <f t="shared" si="1"/>
        <v>0.1287406437912858</v>
      </c>
      <c r="O34" s="23"/>
      <c r="P34" s="23"/>
      <c r="Q34" s="11"/>
      <c r="R34" s="11"/>
      <c r="S34" s="11"/>
      <c r="T34" s="23"/>
      <c r="U34" s="24"/>
      <c r="V34" s="23"/>
      <c r="W34" s="23"/>
    </row>
    <row r="35" spans="2:23" ht="16.5" customHeight="1" thickBot="1">
      <c r="B35" s="191"/>
      <c r="C35" s="53"/>
      <c r="D35" s="42" t="s">
        <v>908</v>
      </c>
      <c r="E35" s="61" t="s">
        <v>909</v>
      </c>
      <c r="F35" s="62" t="s">
        <v>910</v>
      </c>
      <c r="G35" s="22">
        <f t="shared" si="2"/>
        <v>73.56308853241599</v>
      </c>
      <c r="H35" s="22">
        <f t="shared" si="3"/>
        <v>65.18368281222905</v>
      </c>
      <c r="I35" s="5">
        <v>72.52</v>
      </c>
      <c r="J35" s="8">
        <v>0.7842770920421076</v>
      </c>
      <c r="K35" s="8">
        <f t="shared" si="0"/>
        <v>0.2588114403738955</v>
      </c>
      <c r="L35" s="5">
        <v>64.27</v>
      </c>
      <c r="M35" s="8">
        <f t="shared" si="4"/>
        <v>0.7842770920421076</v>
      </c>
      <c r="N35" s="8">
        <f t="shared" si="1"/>
        <v>0.12940572018694774</v>
      </c>
      <c r="O35" s="23"/>
      <c r="P35" s="23"/>
      <c r="Q35" s="11"/>
      <c r="R35" s="11"/>
      <c r="S35" s="11"/>
      <c r="T35" s="23"/>
      <c r="U35" s="24"/>
      <c r="V35" s="23"/>
      <c r="W35" s="23"/>
    </row>
    <row r="36" spans="2:23" s="28" customFormat="1" ht="18" thickBot="1">
      <c r="B36" s="25"/>
      <c r="C36" s="10"/>
      <c r="D36" s="10"/>
      <c r="E36" s="10"/>
      <c r="F36" s="10"/>
      <c r="G36" s="26"/>
      <c r="H36" s="26"/>
      <c r="I36" s="26"/>
      <c r="J36" s="27"/>
      <c r="K36" s="8">
        <f t="shared" si="0"/>
        <v>0</v>
      </c>
      <c r="L36" s="26"/>
      <c r="M36" s="27"/>
      <c r="N36" s="8">
        <f t="shared" si="1"/>
        <v>0</v>
      </c>
      <c r="O36" s="23"/>
      <c r="P36" s="23"/>
      <c r="Q36" s="11"/>
      <c r="R36" s="11"/>
      <c r="S36" s="11"/>
      <c r="T36" s="23"/>
      <c r="U36" s="24"/>
      <c r="V36" s="23"/>
      <c r="W36" s="23"/>
    </row>
    <row r="37" spans="2:23" ht="18" thickBot="1">
      <c r="B37" s="189" t="s">
        <v>33</v>
      </c>
      <c r="C37" s="29">
        <v>8</v>
      </c>
      <c r="D37" s="41" t="s">
        <v>34</v>
      </c>
      <c r="E37" s="31" t="s">
        <v>452</v>
      </c>
      <c r="F37" s="63" t="s">
        <v>35</v>
      </c>
      <c r="G37" s="22">
        <f t="shared" si="2"/>
        <v>73.12879498116645</v>
      </c>
      <c r="H37" s="22">
        <f t="shared" si="3"/>
        <v>64.80326778425481</v>
      </c>
      <c r="I37" s="5">
        <v>72.52</v>
      </c>
      <c r="J37" s="8">
        <v>0.45774058734319495</v>
      </c>
      <c r="K37" s="8">
        <f t="shared" si="0"/>
        <v>0.15105439382325433</v>
      </c>
      <c r="L37" s="5">
        <v>64.27</v>
      </c>
      <c r="M37" s="8">
        <f t="shared" si="4"/>
        <v>0.45774058734319495</v>
      </c>
      <c r="N37" s="8">
        <f t="shared" si="1"/>
        <v>0.07552719691162717</v>
      </c>
      <c r="O37" s="23"/>
      <c r="P37" s="23"/>
      <c r="Q37" s="11"/>
      <c r="R37" s="11"/>
      <c r="S37" s="11"/>
      <c r="T37" s="23"/>
      <c r="U37" s="24"/>
      <c r="V37" s="23"/>
      <c r="W37" s="23"/>
    </row>
    <row r="38" spans="2:23" ht="18" thickBot="1">
      <c r="B38" s="190"/>
      <c r="C38" s="33"/>
      <c r="D38" s="64" t="s">
        <v>747</v>
      </c>
      <c r="E38" s="35" t="s">
        <v>748</v>
      </c>
      <c r="F38" s="65" t="s">
        <v>35</v>
      </c>
      <c r="G38" s="22">
        <f t="shared" si="2"/>
        <v>73.40619682199217</v>
      </c>
      <c r="H38" s="22">
        <f t="shared" si="3"/>
        <v>65.04625511099313</v>
      </c>
      <c r="I38" s="5">
        <v>72.52</v>
      </c>
      <c r="J38" s="8">
        <v>0.666313399994112</v>
      </c>
      <c r="K38" s="8">
        <f t="shared" si="0"/>
        <v>0.21988342199805697</v>
      </c>
      <c r="L38" s="5">
        <v>64.27</v>
      </c>
      <c r="M38" s="8">
        <f t="shared" si="4"/>
        <v>0.666313399994112</v>
      </c>
      <c r="N38" s="8">
        <f t="shared" si="1"/>
        <v>0.10994171099902848</v>
      </c>
      <c r="O38" s="23"/>
      <c r="P38" s="23"/>
      <c r="Q38" s="11"/>
      <c r="R38" s="11"/>
      <c r="S38" s="11"/>
      <c r="T38" s="23"/>
      <c r="U38" s="24"/>
      <c r="V38" s="23"/>
      <c r="W38" s="23"/>
    </row>
    <row r="39" spans="2:23" ht="18" thickBot="1">
      <c r="B39" s="190"/>
      <c r="C39" s="33"/>
      <c r="D39" s="64" t="s">
        <v>673</v>
      </c>
      <c r="E39" s="35" t="s">
        <v>674</v>
      </c>
      <c r="F39" s="65" t="s">
        <v>672</v>
      </c>
      <c r="G39" s="22">
        <f t="shared" si="2"/>
        <v>73.06595081699984</v>
      </c>
      <c r="H39" s="22">
        <f t="shared" si="3"/>
        <v>64.74822007654497</v>
      </c>
      <c r="I39" s="5">
        <v>72.52</v>
      </c>
      <c r="J39" s="8">
        <v>0.4104893360901144</v>
      </c>
      <c r="K39" s="8">
        <f t="shared" si="0"/>
        <v>0.13546148090973775</v>
      </c>
      <c r="L39" s="5">
        <v>64.27</v>
      </c>
      <c r="M39" s="8">
        <f t="shared" si="4"/>
        <v>0.4104893360901144</v>
      </c>
      <c r="N39" s="8">
        <f t="shared" si="1"/>
        <v>0.06773074045486888</v>
      </c>
      <c r="O39" s="23"/>
      <c r="P39" s="23"/>
      <c r="Q39" s="11"/>
      <c r="R39" s="11"/>
      <c r="S39" s="11"/>
      <c r="T39" s="23"/>
      <c r="U39" s="24"/>
      <c r="V39" s="23"/>
      <c r="W39" s="23"/>
    </row>
    <row r="40" spans="2:23" ht="18" thickBot="1">
      <c r="B40" s="190"/>
      <c r="C40" s="33"/>
      <c r="D40" s="66" t="s">
        <v>840</v>
      </c>
      <c r="E40" s="67" t="s">
        <v>841</v>
      </c>
      <c r="F40" s="68" t="s">
        <v>842</v>
      </c>
      <c r="G40" s="22">
        <f t="shared" si="2"/>
        <v>73.58058562779709</v>
      </c>
      <c r="H40" s="22">
        <f t="shared" si="3"/>
        <v>65.19900921532602</v>
      </c>
      <c r="I40" s="5">
        <v>72.52</v>
      </c>
      <c r="J40" s="8">
        <v>0.7974328028549555</v>
      </c>
      <c r="K40" s="8">
        <f t="shared" si="0"/>
        <v>0.2631528249421353</v>
      </c>
      <c r="L40" s="5">
        <v>64.27</v>
      </c>
      <c r="M40" s="8">
        <f t="shared" si="4"/>
        <v>0.7974328028549555</v>
      </c>
      <c r="N40" s="8">
        <f t="shared" si="1"/>
        <v>0.13157641247106766</v>
      </c>
      <c r="O40" s="23"/>
      <c r="P40" s="23"/>
      <c r="Q40" s="11"/>
      <c r="R40" s="11"/>
      <c r="S40" s="11"/>
      <c r="T40" s="23"/>
      <c r="U40" s="24"/>
      <c r="V40" s="23"/>
      <c r="W40" s="23"/>
    </row>
    <row r="41" spans="2:23" ht="18" thickBot="1">
      <c r="B41" s="190"/>
      <c r="C41" s="33"/>
      <c r="D41" s="64" t="s">
        <v>952</v>
      </c>
      <c r="E41" s="35" t="s">
        <v>953</v>
      </c>
      <c r="F41" s="36" t="s">
        <v>957</v>
      </c>
      <c r="G41" s="22">
        <f t="shared" si="2"/>
        <v>73.65682707480832</v>
      </c>
      <c r="H41" s="22">
        <f t="shared" si="3"/>
        <v>65.26579213695615</v>
      </c>
      <c r="I41" s="5">
        <v>72.52</v>
      </c>
      <c r="J41" s="8">
        <v>0.854757199104</v>
      </c>
      <c r="K41" s="8">
        <f t="shared" si="0"/>
        <v>0.28206987570432</v>
      </c>
      <c r="L41" s="5">
        <v>64.27</v>
      </c>
      <c r="M41" s="8">
        <f t="shared" si="4"/>
        <v>0.854757199104</v>
      </c>
      <c r="N41" s="8">
        <f t="shared" si="1"/>
        <v>0.14103493785216</v>
      </c>
      <c r="O41" s="23"/>
      <c r="P41" s="23"/>
      <c r="Q41" s="11"/>
      <c r="R41" s="11"/>
      <c r="S41" s="11"/>
      <c r="T41" s="23"/>
      <c r="U41" s="24"/>
      <c r="V41" s="23"/>
      <c r="W41" s="23"/>
    </row>
    <row r="42" spans="2:23" ht="18" thickBot="1">
      <c r="B42" s="190"/>
      <c r="C42" s="33"/>
      <c r="D42" s="64" t="s">
        <v>954</v>
      </c>
      <c r="E42" s="35" t="s">
        <v>953</v>
      </c>
      <c r="F42" s="36" t="s">
        <v>957</v>
      </c>
      <c r="G42" s="22">
        <f t="shared" si="2"/>
        <v>73.49831211719584</v>
      </c>
      <c r="H42" s="22">
        <f t="shared" si="3"/>
        <v>65.12694256882192</v>
      </c>
      <c r="I42" s="5">
        <v>72.52</v>
      </c>
      <c r="J42" s="8">
        <v>0.7355730204480001</v>
      </c>
      <c r="K42" s="8">
        <f t="shared" si="0"/>
        <v>0.24273909674784006</v>
      </c>
      <c r="L42" s="5">
        <v>64.27</v>
      </c>
      <c r="M42" s="8">
        <f t="shared" si="4"/>
        <v>0.7355730204480001</v>
      </c>
      <c r="N42" s="8">
        <f t="shared" si="1"/>
        <v>0.12136954837392003</v>
      </c>
      <c r="O42" s="23"/>
      <c r="P42" s="23"/>
      <c r="Q42" s="11"/>
      <c r="R42" s="11"/>
      <c r="S42" s="11"/>
      <c r="T42" s="23"/>
      <c r="U42" s="24"/>
      <c r="V42" s="23"/>
      <c r="W42" s="23"/>
    </row>
    <row r="43" spans="2:23" ht="18" thickBot="1">
      <c r="B43" s="190"/>
      <c r="C43" s="33"/>
      <c r="D43" s="66" t="s">
        <v>1100</v>
      </c>
      <c r="E43" s="67" t="s">
        <v>1101</v>
      </c>
      <c r="F43" s="68" t="s">
        <v>35</v>
      </c>
      <c r="G43" s="22">
        <f t="shared" si="2"/>
        <v>73.105466</v>
      </c>
      <c r="H43" s="22">
        <f t="shared" si="3"/>
        <v>64.782833</v>
      </c>
      <c r="I43" s="5">
        <v>72.52</v>
      </c>
      <c r="J43" s="8">
        <v>0.4402</v>
      </c>
      <c r="K43" s="8">
        <f t="shared" si="0"/>
        <v>0.145266</v>
      </c>
      <c r="L43" s="5">
        <v>64.27</v>
      </c>
      <c r="M43" s="8">
        <f t="shared" si="4"/>
        <v>0.4402</v>
      </c>
      <c r="N43" s="8">
        <f t="shared" si="1"/>
        <v>0.072633</v>
      </c>
      <c r="O43" s="23"/>
      <c r="P43" s="23"/>
      <c r="Q43" s="11"/>
      <c r="R43" s="11"/>
      <c r="S43" s="11"/>
      <c r="T43" s="23"/>
      <c r="U43" s="24"/>
      <c r="V43" s="23"/>
      <c r="W43" s="23"/>
    </row>
    <row r="44" spans="2:23" ht="18" thickBot="1">
      <c r="B44" s="191"/>
      <c r="C44" s="37">
        <v>9</v>
      </c>
      <c r="D44" s="42" t="s">
        <v>36</v>
      </c>
      <c r="E44" s="39" t="s">
        <v>453</v>
      </c>
      <c r="F44" s="69" t="s">
        <v>37</v>
      </c>
      <c r="G44" s="22">
        <f t="shared" si="2"/>
        <v>73.27482458973891</v>
      </c>
      <c r="H44" s="22">
        <f t="shared" si="3"/>
        <v>64.93118093762845</v>
      </c>
      <c r="I44" s="5">
        <v>72.52</v>
      </c>
      <c r="J44" s="8">
        <v>0.5675372855179887</v>
      </c>
      <c r="K44" s="8">
        <f t="shared" si="0"/>
        <v>0.18728730422093626</v>
      </c>
      <c r="L44" s="5">
        <v>64.27</v>
      </c>
      <c r="M44" s="8">
        <f t="shared" si="4"/>
        <v>0.5675372855179887</v>
      </c>
      <c r="N44" s="8">
        <f t="shared" si="1"/>
        <v>0.09364365211046813</v>
      </c>
      <c r="O44" s="23"/>
      <c r="P44" s="23"/>
      <c r="Q44" s="11"/>
      <c r="R44" s="11"/>
      <c r="S44" s="11"/>
      <c r="T44" s="23"/>
      <c r="U44" s="24"/>
      <c r="V44" s="23"/>
      <c r="W44" s="23"/>
    </row>
    <row r="45" spans="2:23" s="28" customFormat="1" ht="18" thickBot="1">
      <c r="B45" s="25"/>
      <c r="C45" s="10"/>
      <c r="D45" s="10"/>
      <c r="E45" s="10"/>
      <c r="F45" s="10"/>
      <c r="G45" s="26"/>
      <c r="H45" s="26"/>
      <c r="I45" s="26"/>
      <c r="J45" s="27"/>
      <c r="K45" s="8">
        <f t="shared" si="0"/>
        <v>0</v>
      </c>
      <c r="L45" s="26"/>
      <c r="M45" s="27"/>
      <c r="N45" s="8">
        <f t="shared" si="1"/>
        <v>0</v>
      </c>
      <c r="O45" s="23"/>
      <c r="P45" s="23"/>
      <c r="Q45" s="11"/>
      <c r="R45" s="11"/>
      <c r="S45" s="11"/>
      <c r="T45" s="23"/>
      <c r="U45" s="24"/>
      <c r="V45" s="23"/>
      <c r="W45" s="23"/>
    </row>
    <row r="46" spans="2:23" ht="18" thickBot="1">
      <c r="B46" s="192" t="s">
        <v>960</v>
      </c>
      <c r="C46" s="18">
        <v>10</v>
      </c>
      <c r="D46" s="41" t="s">
        <v>955</v>
      </c>
      <c r="E46" s="31" t="s">
        <v>953</v>
      </c>
      <c r="F46" s="32" t="s">
        <v>957</v>
      </c>
      <c r="G46" s="22">
        <f t="shared" si="2"/>
        <v>73.0716112123984</v>
      </c>
      <c r="H46" s="22">
        <f t="shared" si="3"/>
        <v>64.7531782424392</v>
      </c>
      <c r="I46" s="5">
        <v>72.52</v>
      </c>
      <c r="J46" s="8">
        <v>0.41474527248000004</v>
      </c>
      <c r="K46" s="8">
        <f t="shared" si="0"/>
        <v>0.13686593991840001</v>
      </c>
      <c r="L46" s="5">
        <v>64.27</v>
      </c>
      <c r="M46" s="8">
        <f t="shared" si="4"/>
        <v>0.41474527248000004</v>
      </c>
      <c r="N46" s="8">
        <f t="shared" si="1"/>
        <v>0.06843296995920001</v>
      </c>
      <c r="O46" s="23"/>
      <c r="P46" s="23"/>
      <c r="Q46" s="11"/>
      <c r="R46" s="11"/>
      <c r="S46" s="11"/>
      <c r="T46" s="23"/>
      <c r="U46" s="24"/>
      <c r="V46" s="23"/>
      <c r="W46" s="23"/>
    </row>
    <row r="47" spans="2:23" ht="18" thickBot="1">
      <c r="B47" s="194"/>
      <c r="C47" s="51"/>
      <c r="D47" s="42" t="s">
        <v>956</v>
      </c>
      <c r="E47" s="39" t="s">
        <v>953</v>
      </c>
      <c r="F47" s="40" t="s">
        <v>957</v>
      </c>
      <c r="G47" s="22">
        <f t="shared" si="2"/>
        <v>73.05936765774302</v>
      </c>
      <c r="H47" s="22">
        <f t="shared" si="3"/>
        <v>64.74245362501551</v>
      </c>
      <c r="I47" s="5">
        <v>72.52</v>
      </c>
      <c r="J47" s="8">
        <v>0.4055395922880001</v>
      </c>
      <c r="K47" s="8">
        <f t="shared" si="0"/>
        <v>0.13382806545504003</v>
      </c>
      <c r="L47" s="5">
        <v>64.27</v>
      </c>
      <c r="M47" s="8">
        <f t="shared" si="4"/>
        <v>0.4055395922880001</v>
      </c>
      <c r="N47" s="8">
        <f t="shared" si="1"/>
        <v>0.06691403272752001</v>
      </c>
      <c r="O47" s="23"/>
      <c r="P47" s="23"/>
      <c r="Q47" s="11"/>
      <c r="R47" s="11"/>
      <c r="S47" s="11"/>
      <c r="T47" s="23"/>
      <c r="U47" s="24"/>
      <c r="V47" s="23"/>
      <c r="W47" s="23"/>
    </row>
    <row r="48" spans="2:23" s="28" customFormat="1" ht="16.5" customHeight="1" thickBot="1">
      <c r="B48" s="25"/>
      <c r="C48" s="10"/>
      <c r="D48" s="10"/>
      <c r="E48" s="10"/>
      <c r="F48" s="10"/>
      <c r="G48" s="26"/>
      <c r="H48" s="26"/>
      <c r="I48" s="26"/>
      <c r="J48" s="27"/>
      <c r="K48" s="8">
        <f t="shared" si="0"/>
        <v>0</v>
      </c>
      <c r="L48" s="26"/>
      <c r="M48" s="27"/>
      <c r="N48" s="8">
        <f t="shared" si="1"/>
        <v>0</v>
      </c>
      <c r="O48" s="23"/>
      <c r="P48" s="23"/>
      <c r="Q48" s="11"/>
      <c r="R48" s="11"/>
      <c r="S48" s="11"/>
      <c r="T48" s="23"/>
      <c r="U48" s="24"/>
      <c r="V48" s="23"/>
      <c r="W48" s="23"/>
    </row>
    <row r="49" spans="2:23" ht="18" thickBot="1">
      <c r="B49" s="192" t="s">
        <v>38</v>
      </c>
      <c r="C49" s="18">
        <v>10</v>
      </c>
      <c r="D49" s="30" t="s">
        <v>39</v>
      </c>
      <c r="E49" s="31" t="s">
        <v>454</v>
      </c>
      <c r="F49" s="52" t="s">
        <v>40</v>
      </c>
      <c r="G49" s="22">
        <f t="shared" si="2"/>
        <v>72.85564376747236</v>
      </c>
      <c r="H49" s="22">
        <f t="shared" si="3"/>
        <v>64.56400375120698</v>
      </c>
      <c r="I49" s="5">
        <v>72.52</v>
      </c>
      <c r="J49" s="8">
        <v>0.2523637349416247</v>
      </c>
      <c r="K49" s="8">
        <f t="shared" si="0"/>
        <v>0.08328003253073614</v>
      </c>
      <c r="L49" s="5">
        <v>64.27</v>
      </c>
      <c r="M49" s="8">
        <f t="shared" si="4"/>
        <v>0.2523637349416247</v>
      </c>
      <c r="N49" s="8">
        <f t="shared" si="1"/>
        <v>0.04164001626536807</v>
      </c>
      <c r="O49" s="23"/>
      <c r="P49" s="23"/>
      <c r="Q49" s="11"/>
      <c r="R49" s="11"/>
      <c r="S49" s="11"/>
      <c r="T49" s="23"/>
      <c r="U49" s="24"/>
      <c r="V49" s="23"/>
      <c r="W49" s="23"/>
    </row>
    <row r="50" spans="2:23" ht="18" thickBot="1">
      <c r="B50" s="194"/>
      <c r="C50" s="51"/>
      <c r="D50" s="38" t="s">
        <v>41</v>
      </c>
      <c r="E50" s="39" t="s">
        <v>455</v>
      </c>
      <c r="F50" s="52" t="s">
        <v>42</v>
      </c>
      <c r="G50" s="22">
        <f t="shared" si="2"/>
        <v>72.91834997100713</v>
      </c>
      <c r="H50" s="22">
        <f t="shared" si="3"/>
        <v>64.61893061370174</v>
      </c>
      <c r="I50" s="5">
        <v>72.52</v>
      </c>
      <c r="J50" s="8">
        <v>0.29951125639634574</v>
      </c>
      <c r="K50" s="8">
        <f t="shared" si="0"/>
        <v>0.09883871461079409</v>
      </c>
      <c r="L50" s="5">
        <v>64.27</v>
      </c>
      <c r="M50" s="8">
        <f t="shared" si="4"/>
        <v>0.29951125639634574</v>
      </c>
      <c r="N50" s="8">
        <f t="shared" si="1"/>
        <v>0.049419357305397045</v>
      </c>
      <c r="O50" s="23"/>
      <c r="P50" s="23"/>
      <c r="Q50" s="11"/>
      <c r="R50" s="11"/>
      <c r="S50" s="11"/>
      <c r="T50" s="23"/>
      <c r="U50" s="24"/>
      <c r="V50" s="23"/>
      <c r="W50" s="23"/>
    </row>
    <row r="51" spans="2:23" s="28" customFormat="1" ht="18" thickBot="1">
      <c r="B51" s="25"/>
      <c r="C51" s="10"/>
      <c r="D51" s="10"/>
      <c r="E51" s="10"/>
      <c r="F51" s="10"/>
      <c r="G51" s="26"/>
      <c r="H51" s="26"/>
      <c r="I51" s="26"/>
      <c r="J51" s="27"/>
      <c r="K51" s="8">
        <f t="shared" si="0"/>
        <v>0</v>
      </c>
      <c r="L51" s="26"/>
      <c r="M51" s="27"/>
      <c r="N51" s="8">
        <f t="shared" si="1"/>
        <v>0</v>
      </c>
      <c r="O51" s="23"/>
      <c r="P51" s="23"/>
      <c r="Q51" s="11"/>
      <c r="R51" s="11"/>
      <c r="S51" s="11"/>
      <c r="T51" s="23"/>
      <c r="U51" s="24"/>
      <c r="V51" s="23"/>
      <c r="W51" s="23"/>
    </row>
    <row r="52" spans="2:23" ht="18" thickBot="1">
      <c r="B52" s="17" t="s">
        <v>43</v>
      </c>
      <c r="C52" s="18">
        <v>11</v>
      </c>
      <c r="D52" s="19" t="s">
        <v>44</v>
      </c>
      <c r="E52" s="20" t="s">
        <v>456</v>
      </c>
      <c r="F52" s="21" t="s">
        <v>45</v>
      </c>
      <c r="G52" s="22">
        <f t="shared" si="2"/>
        <v>72.52</v>
      </c>
      <c r="H52" s="22">
        <f t="shared" si="3"/>
        <v>64.27</v>
      </c>
      <c r="I52" s="5">
        <v>72.52</v>
      </c>
      <c r="J52" s="8">
        <v>0</v>
      </c>
      <c r="K52" s="8">
        <f t="shared" si="0"/>
        <v>0</v>
      </c>
      <c r="L52" s="5">
        <v>64.27</v>
      </c>
      <c r="M52" s="8">
        <f t="shared" si="4"/>
        <v>0</v>
      </c>
      <c r="N52" s="8">
        <f t="shared" si="1"/>
        <v>0</v>
      </c>
      <c r="O52" s="23"/>
      <c r="P52" s="23"/>
      <c r="Q52" s="11"/>
      <c r="R52" s="11"/>
      <c r="S52" s="11"/>
      <c r="T52" s="23"/>
      <c r="U52" s="24"/>
      <c r="V52" s="23"/>
      <c r="W52" s="23"/>
    </row>
    <row r="53" spans="2:23" s="28" customFormat="1" ht="18" thickBot="1">
      <c r="B53" s="25"/>
      <c r="C53" s="11"/>
      <c r="D53" s="43"/>
      <c r="F53" s="10"/>
      <c r="G53" s="26"/>
      <c r="H53" s="26"/>
      <c r="I53" s="26"/>
      <c r="J53" s="27"/>
      <c r="K53" s="8">
        <f t="shared" si="0"/>
        <v>0</v>
      </c>
      <c r="L53" s="26"/>
      <c r="M53" s="27"/>
      <c r="N53" s="8">
        <f t="shared" si="1"/>
        <v>0</v>
      </c>
      <c r="O53" s="23"/>
      <c r="P53" s="23"/>
      <c r="Q53" s="11"/>
      <c r="R53" s="11"/>
      <c r="S53" s="11"/>
      <c r="T53" s="23"/>
      <c r="U53" s="24"/>
      <c r="V53" s="23"/>
      <c r="W53" s="23"/>
    </row>
    <row r="54" spans="2:23" ht="16.5" customHeight="1" thickBot="1">
      <c r="B54" s="70" t="s">
        <v>732</v>
      </c>
      <c r="C54" s="71"/>
      <c r="D54" s="19" t="s">
        <v>733</v>
      </c>
      <c r="E54" s="72" t="s">
        <v>734</v>
      </c>
      <c r="F54" s="73" t="s">
        <v>114</v>
      </c>
      <c r="G54" s="22">
        <f t="shared" si="2"/>
        <v>73.13823947628326</v>
      </c>
      <c r="H54" s="22">
        <f t="shared" si="3"/>
        <v>64.81154059388722</v>
      </c>
      <c r="I54" s="5">
        <v>72.52</v>
      </c>
      <c r="J54" s="8">
        <v>0.4648417114911798</v>
      </c>
      <c r="K54" s="8">
        <f t="shared" si="0"/>
        <v>0.15339776479208933</v>
      </c>
      <c r="L54" s="5">
        <v>64.27</v>
      </c>
      <c r="M54" s="8">
        <f t="shared" si="4"/>
        <v>0.4648417114911798</v>
      </c>
      <c r="N54" s="8">
        <f t="shared" si="1"/>
        <v>0.07669888239604467</v>
      </c>
      <c r="O54" s="23"/>
      <c r="P54" s="23"/>
      <c r="Q54" s="11"/>
      <c r="R54" s="11"/>
      <c r="S54" s="11"/>
      <c r="T54" s="23"/>
      <c r="U54" s="24"/>
      <c r="V54" s="23"/>
      <c r="W54" s="23"/>
    </row>
    <row r="55" spans="2:23" s="28" customFormat="1" ht="18" thickBot="1">
      <c r="B55" s="25"/>
      <c r="C55" s="10"/>
      <c r="D55" s="10"/>
      <c r="E55" s="10"/>
      <c r="F55" s="10"/>
      <c r="G55" s="26"/>
      <c r="H55" s="26"/>
      <c r="I55" s="26"/>
      <c r="J55" s="27"/>
      <c r="K55" s="8">
        <f t="shared" si="0"/>
        <v>0</v>
      </c>
      <c r="L55" s="26"/>
      <c r="M55" s="27"/>
      <c r="N55" s="8">
        <f t="shared" si="1"/>
        <v>0</v>
      </c>
      <c r="O55" s="23"/>
      <c r="P55" s="23"/>
      <c r="Q55" s="11"/>
      <c r="R55" s="11"/>
      <c r="S55" s="11"/>
      <c r="T55" s="23"/>
      <c r="U55" s="24"/>
      <c r="V55" s="23"/>
      <c r="W55" s="23"/>
    </row>
    <row r="56" spans="2:23" ht="18" thickBot="1">
      <c r="B56" s="189" t="s">
        <v>809</v>
      </c>
      <c r="C56" s="50"/>
      <c r="D56" s="74" t="s">
        <v>810</v>
      </c>
      <c r="E56" s="75" t="s">
        <v>811</v>
      </c>
      <c r="F56" s="74" t="s">
        <v>812</v>
      </c>
      <c r="G56" s="22">
        <f t="shared" si="2"/>
        <v>72.83730254786106</v>
      </c>
      <c r="H56" s="22">
        <f t="shared" si="3"/>
        <v>64.54793794605874</v>
      </c>
      <c r="I56" s="5">
        <v>72.52</v>
      </c>
      <c r="J56" s="8">
        <v>0.23857334425643167</v>
      </c>
      <c r="K56" s="8">
        <f t="shared" si="0"/>
        <v>0.07872920360462246</v>
      </c>
      <c r="L56" s="5">
        <v>64.27</v>
      </c>
      <c r="M56" s="8">
        <f t="shared" si="4"/>
        <v>0.23857334425643167</v>
      </c>
      <c r="N56" s="8">
        <f t="shared" si="1"/>
        <v>0.03936460180231123</v>
      </c>
      <c r="O56" s="23"/>
      <c r="P56" s="23"/>
      <c r="Q56" s="11"/>
      <c r="R56" s="11"/>
      <c r="S56" s="11"/>
      <c r="T56" s="23"/>
      <c r="U56" s="24"/>
      <c r="V56" s="23"/>
      <c r="W56" s="23"/>
    </row>
    <row r="57" spans="2:23" ht="18" thickBot="1">
      <c r="B57" s="191"/>
      <c r="C57" s="76"/>
      <c r="D57" s="77" t="s">
        <v>867</v>
      </c>
      <c r="E57" s="78" t="s">
        <v>868</v>
      </c>
      <c r="F57" s="78" t="s">
        <v>869</v>
      </c>
      <c r="G57" s="22">
        <f t="shared" si="2"/>
        <v>73.10587604277383</v>
      </c>
      <c r="H57" s="22">
        <f t="shared" si="3"/>
        <v>64.78319217280566</v>
      </c>
      <c r="I57" s="5">
        <v>72.52</v>
      </c>
      <c r="J57" s="8">
        <v>0.4405083028374777</v>
      </c>
      <c r="K57" s="8">
        <f t="shared" si="0"/>
        <v>0.14536773993636765</v>
      </c>
      <c r="L57" s="5">
        <v>64.27</v>
      </c>
      <c r="M57" s="8">
        <f t="shared" si="4"/>
        <v>0.4405083028374777</v>
      </c>
      <c r="N57" s="8">
        <f t="shared" si="1"/>
        <v>0.07268386996818382</v>
      </c>
      <c r="O57" s="23"/>
      <c r="P57" s="23"/>
      <c r="Q57" s="11"/>
      <c r="R57" s="11"/>
      <c r="S57" s="11"/>
      <c r="T57" s="23"/>
      <c r="U57" s="24"/>
      <c r="V57" s="23"/>
      <c r="W57" s="23"/>
    </row>
    <row r="58" spans="2:23" s="28" customFormat="1" ht="18" thickBot="1">
      <c r="B58" s="25"/>
      <c r="C58" s="10"/>
      <c r="D58" s="10"/>
      <c r="E58" s="10"/>
      <c r="F58" s="10"/>
      <c r="G58" s="26"/>
      <c r="H58" s="26"/>
      <c r="I58" s="26"/>
      <c r="J58" s="27"/>
      <c r="K58" s="8">
        <f t="shared" si="0"/>
        <v>0</v>
      </c>
      <c r="L58" s="26"/>
      <c r="M58" s="27"/>
      <c r="N58" s="8">
        <f t="shared" si="1"/>
        <v>0</v>
      </c>
      <c r="O58" s="23"/>
      <c r="P58" s="23"/>
      <c r="Q58" s="11"/>
      <c r="R58" s="11"/>
      <c r="S58" s="11"/>
      <c r="T58" s="23"/>
      <c r="U58" s="24"/>
      <c r="V58" s="23"/>
      <c r="W58" s="23"/>
    </row>
    <row r="59" spans="2:23" ht="18" thickBot="1">
      <c r="B59" s="189" t="s">
        <v>46</v>
      </c>
      <c r="C59" s="29">
        <v>13</v>
      </c>
      <c r="D59" s="30" t="s">
        <v>47</v>
      </c>
      <c r="E59" s="31" t="s">
        <v>457</v>
      </c>
      <c r="F59" s="63" t="s">
        <v>48</v>
      </c>
      <c r="G59" s="22">
        <f t="shared" si="2"/>
        <v>73.04493745173748</v>
      </c>
      <c r="H59" s="22">
        <f t="shared" si="3"/>
        <v>64.72981363253696</v>
      </c>
      <c r="I59" s="5">
        <v>72.52</v>
      </c>
      <c r="J59" s="8">
        <v>0.3946898133364558</v>
      </c>
      <c r="K59" s="8">
        <f t="shared" si="0"/>
        <v>0.1302476384010304</v>
      </c>
      <c r="L59" s="5">
        <v>64.27</v>
      </c>
      <c r="M59" s="8">
        <f t="shared" si="4"/>
        <v>0.3946898133364558</v>
      </c>
      <c r="N59" s="8">
        <f t="shared" si="1"/>
        <v>0.0651238192005152</v>
      </c>
      <c r="O59" s="23"/>
      <c r="P59" s="23"/>
      <c r="Q59" s="11"/>
      <c r="R59" s="11"/>
      <c r="S59" s="11"/>
      <c r="T59" s="23"/>
      <c r="U59" s="24"/>
      <c r="V59" s="23"/>
      <c r="W59" s="23"/>
    </row>
    <row r="60" spans="2:23" ht="18" thickBot="1">
      <c r="B60" s="190"/>
      <c r="C60" s="33"/>
      <c r="D60" s="45" t="s">
        <v>380</v>
      </c>
      <c r="E60" s="35" t="s">
        <v>619</v>
      </c>
      <c r="F60" s="79" t="s">
        <v>381</v>
      </c>
      <c r="G60" s="22">
        <f t="shared" si="2"/>
        <v>72.90691970903403</v>
      </c>
      <c r="H60" s="22">
        <f t="shared" si="3"/>
        <v>64.60891839174785</v>
      </c>
      <c r="I60" s="5">
        <v>72.52</v>
      </c>
      <c r="J60" s="8">
        <v>0.2909170744616692</v>
      </c>
      <c r="K60" s="8">
        <f t="shared" si="0"/>
        <v>0.09600263457235084</v>
      </c>
      <c r="L60" s="5">
        <v>64.27</v>
      </c>
      <c r="M60" s="8">
        <f t="shared" si="4"/>
        <v>0.2909170744616692</v>
      </c>
      <c r="N60" s="8">
        <f t="shared" si="1"/>
        <v>0.04800131728617542</v>
      </c>
      <c r="O60" s="23"/>
      <c r="P60" s="23"/>
      <c r="Q60" s="11"/>
      <c r="R60" s="11"/>
      <c r="S60" s="11"/>
      <c r="T60" s="23"/>
      <c r="U60" s="24"/>
      <c r="V60" s="23"/>
      <c r="W60" s="23"/>
    </row>
    <row r="61" spans="2:23" ht="18" thickBot="1">
      <c r="B61" s="191"/>
      <c r="C61" s="37">
        <v>14</v>
      </c>
      <c r="D61" s="38" t="s">
        <v>49</v>
      </c>
      <c r="E61" s="80" t="s">
        <v>458</v>
      </c>
      <c r="F61" s="69" t="s">
        <v>48</v>
      </c>
      <c r="G61" s="22">
        <f t="shared" si="2"/>
        <v>73.04493745173748</v>
      </c>
      <c r="H61" s="22">
        <f t="shared" si="3"/>
        <v>64.72981363253696</v>
      </c>
      <c r="I61" s="5">
        <v>72.52</v>
      </c>
      <c r="J61" s="8">
        <v>0.3946898133364558</v>
      </c>
      <c r="K61" s="8">
        <f t="shared" si="0"/>
        <v>0.1302476384010304</v>
      </c>
      <c r="L61" s="5">
        <v>64.27</v>
      </c>
      <c r="M61" s="8">
        <f t="shared" si="4"/>
        <v>0.3946898133364558</v>
      </c>
      <c r="N61" s="8">
        <f t="shared" si="1"/>
        <v>0.0651238192005152</v>
      </c>
      <c r="O61" s="23"/>
      <c r="P61" s="23"/>
      <c r="Q61" s="11"/>
      <c r="R61" s="11"/>
      <c r="S61" s="11"/>
      <c r="T61" s="23"/>
      <c r="U61" s="24"/>
      <c r="V61" s="23"/>
      <c r="W61" s="23"/>
    </row>
    <row r="62" spans="2:23" s="28" customFormat="1" ht="18" thickBot="1">
      <c r="B62" s="25"/>
      <c r="C62" s="11"/>
      <c r="D62" s="43"/>
      <c r="E62" s="43"/>
      <c r="F62" s="10"/>
      <c r="G62" s="26"/>
      <c r="H62" s="26"/>
      <c r="I62" s="26"/>
      <c r="J62" s="27"/>
      <c r="K62" s="8">
        <f t="shared" si="0"/>
        <v>0</v>
      </c>
      <c r="L62" s="26"/>
      <c r="M62" s="27"/>
      <c r="N62" s="8">
        <f t="shared" si="1"/>
        <v>0</v>
      </c>
      <c r="O62" s="23"/>
      <c r="P62" s="23"/>
      <c r="Q62" s="11"/>
      <c r="R62" s="11"/>
      <c r="S62" s="11"/>
      <c r="T62" s="23"/>
      <c r="U62" s="24"/>
      <c r="V62" s="23"/>
      <c r="W62" s="23"/>
    </row>
    <row r="63" spans="2:23" ht="18" thickBot="1">
      <c r="B63" s="81" t="s">
        <v>400</v>
      </c>
      <c r="C63" s="18">
        <v>13</v>
      </c>
      <c r="D63" s="19" t="s">
        <v>401</v>
      </c>
      <c r="E63" s="20" t="s">
        <v>620</v>
      </c>
      <c r="F63" s="21" t="s">
        <v>402</v>
      </c>
      <c r="G63" s="22">
        <f t="shared" si="2"/>
        <v>74.40161340555638</v>
      </c>
      <c r="H63" s="22">
        <f t="shared" si="3"/>
        <v>65.91818016351367</v>
      </c>
      <c r="I63" s="5">
        <v>72.52</v>
      </c>
      <c r="J63" s="8">
        <v>1.4147469214709663</v>
      </c>
      <c r="K63" s="8">
        <f t="shared" si="0"/>
        <v>0.46686648408541886</v>
      </c>
      <c r="L63" s="5">
        <v>64.27</v>
      </c>
      <c r="M63" s="8">
        <f t="shared" si="4"/>
        <v>1.4147469214709663</v>
      </c>
      <c r="N63" s="8">
        <f t="shared" si="1"/>
        <v>0.23343324204270943</v>
      </c>
      <c r="O63" s="23"/>
      <c r="P63" s="23"/>
      <c r="Q63" s="11"/>
      <c r="R63" s="11"/>
      <c r="S63" s="11"/>
      <c r="T63" s="23"/>
      <c r="U63" s="24"/>
      <c r="V63" s="23"/>
      <c r="W63" s="23"/>
    </row>
    <row r="64" spans="2:23" s="28" customFormat="1" ht="18" thickBot="1">
      <c r="B64" s="25"/>
      <c r="C64" s="11"/>
      <c r="D64" s="43"/>
      <c r="E64" s="43"/>
      <c r="F64" s="10"/>
      <c r="G64" s="26"/>
      <c r="H64" s="26"/>
      <c r="I64" s="26"/>
      <c r="J64" s="27"/>
      <c r="K64" s="8">
        <f t="shared" si="0"/>
        <v>0</v>
      </c>
      <c r="L64" s="26"/>
      <c r="M64" s="27"/>
      <c r="N64" s="8">
        <f t="shared" si="1"/>
        <v>0</v>
      </c>
      <c r="O64" s="23"/>
      <c r="P64" s="23"/>
      <c r="Q64" s="11"/>
      <c r="R64" s="11"/>
      <c r="S64" s="11"/>
      <c r="T64" s="23"/>
      <c r="U64" s="24"/>
      <c r="V64" s="23"/>
      <c r="W64" s="23"/>
    </row>
    <row r="65" spans="2:23" ht="18" thickBot="1">
      <c r="B65" s="17" t="s">
        <v>50</v>
      </c>
      <c r="C65" s="18">
        <v>15</v>
      </c>
      <c r="D65" s="19" t="s">
        <v>51</v>
      </c>
      <c r="E65" s="20" t="s">
        <v>460</v>
      </c>
      <c r="F65" s="21" t="s">
        <v>52</v>
      </c>
      <c r="G65" s="22">
        <f t="shared" si="2"/>
        <v>72.83481291621294</v>
      </c>
      <c r="H65" s="22">
        <f t="shared" si="3"/>
        <v>64.54575717848726</v>
      </c>
      <c r="I65" s="5">
        <v>72.52</v>
      </c>
      <c r="J65" s="8">
        <v>0.2367014407616066</v>
      </c>
      <c r="K65" s="8">
        <f t="shared" si="0"/>
        <v>0.07811147545133018</v>
      </c>
      <c r="L65" s="5">
        <v>64.27</v>
      </c>
      <c r="M65" s="8">
        <f t="shared" si="4"/>
        <v>0.2367014407616066</v>
      </c>
      <c r="N65" s="8">
        <f t="shared" si="1"/>
        <v>0.03905573772566509</v>
      </c>
      <c r="O65" s="23"/>
      <c r="P65" s="23"/>
      <c r="Q65" s="11"/>
      <c r="R65" s="11"/>
      <c r="S65" s="11"/>
      <c r="T65" s="23"/>
      <c r="U65" s="24"/>
      <c r="V65" s="23"/>
      <c r="W65" s="23"/>
    </row>
    <row r="66" spans="2:23" s="28" customFormat="1" ht="18" thickBot="1">
      <c r="B66" s="25"/>
      <c r="C66" s="11"/>
      <c r="D66" s="43"/>
      <c r="E66" s="43"/>
      <c r="F66" s="10"/>
      <c r="G66" s="26"/>
      <c r="H66" s="26"/>
      <c r="I66" s="26"/>
      <c r="J66" s="27"/>
      <c r="K66" s="8">
        <f t="shared" si="0"/>
        <v>0</v>
      </c>
      <c r="L66" s="26"/>
      <c r="M66" s="27"/>
      <c r="N66" s="8">
        <f t="shared" si="1"/>
        <v>0</v>
      </c>
      <c r="O66" s="23"/>
      <c r="P66" s="23"/>
      <c r="Q66" s="11"/>
      <c r="R66" s="11"/>
      <c r="S66" s="11"/>
      <c r="T66" s="23"/>
      <c r="U66" s="24"/>
      <c r="V66" s="23"/>
      <c r="W66" s="23"/>
    </row>
    <row r="67" spans="2:23" ht="18" thickBot="1">
      <c r="B67" s="189" t="s">
        <v>53</v>
      </c>
      <c r="C67" s="29">
        <v>16</v>
      </c>
      <c r="D67" s="30" t="s">
        <v>54</v>
      </c>
      <c r="E67" s="31" t="s">
        <v>461</v>
      </c>
      <c r="F67" s="63" t="s">
        <v>55</v>
      </c>
      <c r="G67" s="22">
        <f t="shared" si="2"/>
        <v>73.36008732885081</v>
      </c>
      <c r="H67" s="22">
        <f t="shared" si="3"/>
        <v>65.00586596850466</v>
      </c>
      <c r="I67" s="5">
        <v>72.52</v>
      </c>
      <c r="J67" s="8">
        <v>0.6316446081585039</v>
      </c>
      <c r="K67" s="8">
        <f t="shared" si="0"/>
        <v>0.20844272069230627</v>
      </c>
      <c r="L67" s="5">
        <v>64.27</v>
      </c>
      <c r="M67" s="8">
        <f t="shared" si="4"/>
        <v>0.6316446081585039</v>
      </c>
      <c r="N67" s="8">
        <f t="shared" si="1"/>
        <v>0.10422136034615313</v>
      </c>
      <c r="O67" s="23"/>
      <c r="P67" s="23"/>
      <c r="Q67" s="11"/>
      <c r="R67" s="11"/>
      <c r="S67" s="11"/>
      <c r="T67" s="23"/>
      <c r="U67" s="24"/>
      <c r="V67" s="23"/>
      <c r="W67" s="23"/>
    </row>
    <row r="68" spans="2:23" ht="18" thickBot="1">
      <c r="B68" s="190"/>
      <c r="C68" s="82">
        <v>17</v>
      </c>
      <c r="D68" s="83" t="s">
        <v>56</v>
      </c>
      <c r="E68" s="35" t="s">
        <v>462</v>
      </c>
      <c r="F68" s="84" t="s">
        <v>57</v>
      </c>
      <c r="G68" s="22">
        <f t="shared" si="2"/>
        <v>73.71665228619521</v>
      </c>
      <c r="H68" s="22">
        <f t="shared" si="3"/>
        <v>65.31819542362211</v>
      </c>
      <c r="I68" s="5">
        <v>72.52</v>
      </c>
      <c r="J68" s="8">
        <v>0.8997385610490392</v>
      </c>
      <c r="K68" s="8">
        <f t="shared" si="0"/>
        <v>0.2969137251461829</v>
      </c>
      <c r="L68" s="5">
        <v>64.27</v>
      </c>
      <c r="M68" s="8">
        <f t="shared" si="4"/>
        <v>0.8997385610490392</v>
      </c>
      <c r="N68" s="8">
        <f t="shared" si="1"/>
        <v>0.14845686257309146</v>
      </c>
      <c r="O68" s="23"/>
      <c r="P68" s="23"/>
      <c r="Q68" s="11"/>
      <c r="R68" s="11"/>
      <c r="S68" s="11"/>
      <c r="T68" s="23"/>
      <c r="U68" s="24"/>
      <c r="V68" s="23"/>
      <c r="W68" s="23"/>
    </row>
    <row r="69" spans="2:23" ht="18" thickBot="1">
      <c r="B69" s="190"/>
      <c r="C69" s="82">
        <v>18</v>
      </c>
      <c r="D69" s="83" t="s">
        <v>58</v>
      </c>
      <c r="E69" s="35" t="s">
        <v>463</v>
      </c>
      <c r="F69" s="84" t="s">
        <v>59</v>
      </c>
      <c r="G69" s="22">
        <f t="shared" si="2"/>
        <v>74.34635407390783</v>
      </c>
      <c r="H69" s="22">
        <f t="shared" si="3"/>
        <v>65.86977631285912</v>
      </c>
      <c r="I69" s="5">
        <v>72.52</v>
      </c>
      <c r="J69" s="8">
        <v>1.3731985518104082</v>
      </c>
      <c r="K69" s="8">
        <f t="shared" si="0"/>
        <v>0.4531555220974347</v>
      </c>
      <c r="L69" s="5">
        <v>64.27</v>
      </c>
      <c r="M69" s="8">
        <f t="shared" si="4"/>
        <v>1.3731985518104082</v>
      </c>
      <c r="N69" s="8">
        <f t="shared" si="1"/>
        <v>0.22657776104871735</v>
      </c>
      <c r="O69" s="23"/>
      <c r="P69" s="23"/>
      <c r="Q69" s="11"/>
      <c r="R69" s="11"/>
      <c r="S69" s="11"/>
      <c r="T69" s="23"/>
      <c r="U69" s="26"/>
      <c r="V69" s="23"/>
      <c r="W69" s="23"/>
    </row>
    <row r="70" spans="2:23" ht="18" thickBot="1">
      <c r="B70" s="190"/>
      <c r="C70" s="85"/>
      <c r="D70" s="86" t="s">
        <v>847</v>
      </c>
      <c r="E70" s="35" t="s">
        <v>848</v>
      </c>
      <c r="F70" s="87" t="s">
        <v>849</v>
      </c>
      <c r="G70" s="22">
        <f t="shared" si="2"/>
        <v>73.57466868732685</v>
      </c>
      <c r="H70" s="22">
        <f t="shared" si="3"/>
        <v>65.1938263313803</v>
      </c>
      <c r="I70" s="5">
        <v>72.52</v>
      </c>
      <c r="J70" s="8">
        <v>0.7929839754337229</v>
      </c>
      <c r="K70" s="8">
        <f t="shared" si="0"/>
        <v>0.2616847118931286</v>
      </c>
      <c r="L70" s="5">
        <v>64.27</v>
      </c>
      <c r="M70" s="8">
        <f t="shared" si="4"/>
        <v>0.7929839754337229</v>
      </c>
      <c r="N70" s="8">
        <f t="shared" si="1"/>
        <v>0.1308423559465643</v>
      </c>
      <c r="O70" s="23"/>
      <c r="P70" s="23"/>
      <c r="Q70" s="11"/>
      <c r="R70" s="11"/>
      <c r="S70" s="11"/>
      <c r="T70" s="23"/>
      <c r="U70" s="26"/>
      <c r="V70" s="23"/>
      <c r="W70" s="23"/>
    </row>
    <row r="71" spans="2:23" ht="18" thickBot="1">
      <c r="B71" s="191"/>
      <c r="C71" s="37">
        <v>19</v>
      </c>
      <c r="D71" s="38" t="s">
        <v>60</v>
      </c>
      <c r="E71" s="39" t="s">
        <v>464</v>
      </c>
      <c r="F71" s="69" t="s">
        <v>61</v>
      </c>
      <c r="G71" s="22">
        <f t="shared" si="2"/>
        <v>73.36008732885081</v>
      </c>
      <c r="H71" s="22">
        <f t="shared" si="3"/>
        <v>65.00586596850466</v>
      </c>
      <c r="I71" s="5">
        <v>72.52</v>
      </c>
      <c r="J71" s="8">
        <v>0.6316446081585039</v>
      </c>
      <c r="K71" s="8">
        <f t="shared" si="0"/>
        <v>0.20844272069230627</v>
      </c>
      <c r="L71" s="5">
        <v>64.27</v>
      </c>
      <c r="M71" s="8">
        <f t="shared" si="4"/>
        <v>0.6316446081585039</v>
      </c>
      <c r="N71" s="8">
        <f t="shared" si="1"/>
        <v>0.10422136034615313</v>
      </c>
      <c r="O71" s="23"/>
      <c r="P71" s="23"/>
      <c r="Q71" s="11"/>
      <c r="R71" s="11"/>
      <c r="S71" s="11"/>
      <c r="T71" s="23"/>
      <c r="U71" s="24"/>
      <c r="V71" s="23"/>
      <c r="W71" s="23"/>
    </row>
    <row r="72" spans="2:23" s="28" customFormat="1" ht="18" thickBot="1">
      <c r="B72" s="25"/>
      <c r="C72" s="11"/>
      <c r="D72" s="43"/>
      <c r="E72" s="43"/>
      <c r="F72" s="10"/>
      <c r="G72" s="26"/>
      <c r="H72" s="26"/>
      <c r="I72" s="26"/>
      <c r="J72" s="27"/>
      <c r="K72" s="8">
        <f t="shared" si="0"/>
        <v>0</v>
      </c>
      <c r="L72" s="26"/>
      <c r="M72" s="27"/>
      <c r="N72" s="8">
        <f t="shared" si="1"/>
        <v>0</v>
      </c>
      <c r="O72" s="23"/>
      <c r="P72" s="23"/>
      <c r="Q72" s="11"/>
      <c r="R72" s="11"/>
      <c r="S72" s="11"/>
      <c r="T72" s="23"/>
      <c r="U72" s="24"/>
      <c r="V72" s="23"/>
      <c r="W72" s="23"/>
    </row>
    <row r="73" spans="2:23" ht="18" thickBot="1">
      <c r="B73" s="189" t="s">
        <v>62</v>
      </c>
      <c r="C73" s="51"/>
      <c r="D73" s="30" t="s">
        <v>63</v>
      </c>
      <c r="E73" s="44" t="s">
        <v>465</v>
      </c>
      <c r="F73" s="52" t="s">
        <v>64</v>
      </c>
      <c r="G73" s="22">
        <f t="shared" si="2"/>
        <v>72.80357993796041</v>
      </c>
      <c r="H73" s="22">
        <f t="shared" si="3"/>
        <v>64.51839896821345</v>
      </c>
      <c r="I73" s="5">
        <v>72.52</v>
      </c>
      <c r="J73" s="8">
        <v>0.21321799846647801</v>
      </c>
      <c r="K73" s="8">
        <f aca="true" t="shared" si="5" ref="K73:K136">J73*33/100</f>
        <v>0.07036193949393774</v>
      </c>
      <c r="L73" s="5">
        <v>64.27</v>
      </c>
      <c r="M73" s="8">
        <f t="shared" si="4"/>
        <v>0.21321799846647801</v>
      </c>
      <c r="N73" s="8">
        <f aca="true" t="shared" si="6" ref="N73:N136">M73*16.5/100</f>
        <v>0.03518096974696887</v>
      </c>
      <c r="O73" s="23"/>
      <c r="P73" s="23"/>
      <c r="Q73" s="11"/>
      <c r="R73" s="11"/>
      <c r="S73" s="11"/>
      <c r="T73" s="23"/>
      <c r="U73" s="24"/>
      <c r="V73" s="23"/>
      <c r="W73" s="23"/>
    </row>
    <row r="74" spans="2:23" ht="18" thickBot="1">
      <c r="B74" s="190"/>
      <c r="C74" s="88"/>
      <c r="D74" s="89" t="s">
        <v>829</v>
      </c>
      <c r="E74" s="89" t="s">
        <v>830</v>
      </c>
      <c r="F74" s="52" t="s">
        <v>116</v>
      </c>
      <c r="G74" s="22">
        <f t="shared" si="2"/>
        <v>73.27582380959355</v>
      </c>
      <c r="H74" s="22">
        <f t="shared" si="3"/>
        <v>64.93205619411766</v>
      </c>
      <c r="I74" s="5">
        <v>72.52</v>
      </c>
      <c r="J74" s="8">
        <v>0.5682885786417691</v>
      </c>
      <c r="K74" s="8">
        <f t="shared" si="5"/>
        <v>0.18753523095178382</v>
      </c>
      <c r="L74" s="5">
        <v>64.27</v>
      </c>
      <c r="M74" s="8">
        <f t="shared" si="4"/>
        <v>0.5682885786417691</v>
      </c>
      <c r="N74" s="8">
        <f t="shared" si="6"/>
        <v>0.09376761547589191</v>
      </c>
      <c r="O74" s="23"/>
      <c r="P74" s="23"/>
      <c r="Q74" s="11"/>
      <c r="R74" s="11"/>
      <c r="S74" s="11"/>
      <c r="T74" s="23"/>
      <c r="U74" s="24"/>
      <c r="V74" s="23"/>
      <c r="W74" s="23"/>
    </row>
    <row r="75" spans="2:23" ht="18" thickBot="1">
      <c r="B75" s="190"/>
      <c r="C75" s="88"/>
      <c r="D75" s="46" t="s">
        <v>837</v>
      </c>
      <c r="E75" s="89" t="s">
        <v>838</v>
      </c>
      <c r="F75" s="52" t="s">
        <v>116</v>
      </c>
      <c r="G75" s="22">
        <f aca="true" t="shared" si="7" ref="G75:G139">I75+J75+K75</f>
        <v>73.01876801943133</v>
      </c>
      <c r="H75" s="22">
        <f aca="true" t="shared" si="8" ref="H75:H139">L75+M75+N75</f>
        <v>64.70689078393796</v>
      </c>
      <c r="I75" s="5">
        <v>72.52</v>
      </c>
      <c r="J75" s="8">
        <v>0.37501354844461576</v>
      </c>
      <c r="K75" s="8">
        <f t="shared" si="5"/>
        <v>0.1237544709867232</v>
      </c>
      <c r="L75" s="5">
        <v>64.27</v>
      </c>
      <c r="M75" s="8">
        <f t="shared" si="4"/>
        <v>0.37501354844461576</v>
      </c>
      <c r="N75" s="8">
        <f t="shared" si="6"/>
        <v>0.0618772354933616</v>
      </c>
      <c r="O75" s="23"/>
      <c r="P75" s="23"/>
      <c r="Q75" s="11"/>
      <c r="R75" s="11"/>
      <c r="S75" s="11"/>
      <c r="T75" s="23"/>
      <c r="U75" s="24"/>
      <c r="V75" s="23"/>
      <c r="W75" s="23"/>
    </row>
    <row r="76" spans="2:23" ht="18" thickBot="1">
      <c r="B76" s="190"/>
      <c r="C76" s="88"/>
      <c r="D76" s="89" t="s">
        <v>834</v>
      </c>
      <c r="E76" s="89" t="s">
        <v>116</v>
      </c>
      <c r="F76" s="52" t="s">
        <v>116</v>
      </c>
      <c r="G76" s="22">
        <f t="shared" si="7"/>
        <v>72.80357993796041</v>
      </c>
      <c r="H76" s="22">
        <f t="shared" si="8"/>
        <v>64.51839896821345</v>
      </c>
      <c r="I76" s="5">
        <v>72.52</v>
      </c>
      <c r="J76" s="8">
        <v>0.21321799846647801</v>
      </c>
      <c r="K76" s="8">
        <f t="shared" si="5"/>
        <v>0.07036193949393774</v>
      </c>
      <c r="L76" s="5">
        <v>64.27</v>
      </c>
      <c r="M76" s="8">
        <f aca="true" t="shared" si="9" ref="M76:M146">J76</f>
        <v>0.21321799846647801</v>
      </c>
      <c r="N76" s="8">
        <f t="shared" si="6"/>
        <v>0.03518096974696887</v>
      </c>
      <c r="O76" s="23"/>
      <c r="P76" s="23"/>
      <c r="Q76" s="11"/>
      <c r="R76" s="11"/>
      <c r="S76" s="11"/>
      <c r="T76" s="23"/>
      <c r="U76" s="24"/>
      <c r="V76" s="23"/>
      <c r="W76" s="23"/>
    </row>
    <row r="77" spans="2:23" ht="18" thickBot="1">
      <c r="B77" s="190"/>
      <c r="C77" s="88"/>
      <c r="D77" s="90" t="s">
        <v>1022</v>
      </c>
      <c r="E77" s="89" t="s">
        <v>1023</v>
      </c>
      <c r="F77" s="52" t="s">
        <v>116</v>
      </c>
      <c r="G77" s="22">
        <f t="shared" si="7"/>
        <v>73.06323478897197</v>
      </c>
      <c r="H77" s="22">
        <f t="shared" si="8"/>
        <v>64.74584099936267</v>
      </c>
      <c r="I77" s="5">
        <v>72.52</v>
      </c>
      <c r="J77" s="8">
        <v>0.4084472097533651</v>
      </c>
      <c r="K77" s="8">
        <f t="shared" si="5"/>
        <v>0.1347875792186105</v>
      </c>
      <c r="L77" s="5">
        <v>64.27</v>
      </c>
      <c r="M77" s="8">
        <f t="shared" si="9"/>
        <v>0.4084472097533651</v>
      </c>
      <c r="N77" s="8">
        <f t="shared" si="6"/>
        <v>0.06739378960930525</v>
      </c>
      <c r="O77" s="23"/>
      <c r="P77" s="23"/>
      <c r="Q77" s="11"/>
      <c r="R77" s="11"/>
      <c r="S77" s="11"/>
      <c r="T77" s="23"/>
      <c r="U77" s="24"/>
      <c r="V77" s="23"/>
      <c r="W77" s="23"/>
    </row>
    <row r="78" spans="2:23" ht="18" thickBot="1">
      <c r="B78" s="190"/>
      <c r="C78" s="88"/>
      <c r="D78" s="46" t="s">
        <v>992</v>
      </c>
      <c r="E78" s="89" t="s">
        <v>993</v>
      </c>
      <c r="F78" s="52" t="s">
        <v>116</v>
      </c>
      <c r="G78" s="22">
        <f t="shared" si="7"/>
        <v>72.80357993796041</v>
      </c>
      <c r="H78" s="22">
        <f t="shared" si="8"/>
        <v>64.51839896821345</v>
      </c>
      <c r="I78" s="5">
        <v>72.52</v>
      </c>
      <c r="J78" s="8">
        <v>0.21321799846647801</v>
      </c>
      <c r="K78" s="8">
        <f t="shared" si="5"/>
        <v>0.07036193949393774</v>
      </c>
      <c r="L78" s="5">
        <v>64.27</v>
      </c>
      <c r="M78" s="8">
        <f t="shared" si="9"/>
        <v>0.21321799846647801</v>
      </c>
      <c r="N78" s="8">
        <f t="shared" si="6"/>
        <v>0.03518096974696887</v>
      </c>
      <c r="O78" s="23"/>
      <c r="P78" s="23"/>
      <c r="Q78" s="11"/>
      <c r="R78" s="11"/>
      <c r="S78" s="11"/>
      <c r="T78" s="23"/>
      <c r="U78" s="24"/>
      <c r="V78" s="23"/>
      <c r="W78" s="23"/>
    </row>
    <row r="79" spans="2:23" ht="18" thickBot="1">
      <c r="B79" s="190"/>
      <c r="C79" s="88"/>
      <c r="D79" s="91" t="s">
        <v>1036</v>
      </c>
      <c r="E79" s="46" t="s">
        <v>1037</v>
      </c>
      <c r="F79" s="52" t="s">
        <v>116</v>
      </c>
      <c r="G79" s="22">
        <f t="shared" si="7"/>
        <v>72.80355551579487</v>
      </c>
      <c r="H79" s="22">
        <f t="shared" si="8"/>
        <v>64.51837757586543</v>
      </c>
      <c r="I79" s="5">
        <v>72.52</v>
      </c>
      <c r="J79" s="8">
        <v>0.21319963593600003</v>
      </c>
      <c r="K79" s="8">
        <f t="shared" si="5"/>
        <v>0.07035587985888</v>
      </c>
      <c r="L79" s="5">
        <v>64.27</v>
      </c>
      <c r="M79" s="8">
        <f t="shared" si="9"/>
        <v>0.21319963593600003</v>
      </c>
      <c r="N79" s="8">
        <f t="shared" si="6"/>
        <v>0.03517793992944</v>
      </c>
      <c r="O79" s="23"/>
      <c r="P79" s="23"/>
      <c r="Q79" s="11"/>
      <c r="R79" s="11"/>
      <c r="S79" s="11"/>
      <c r="T79" s="23"/>
      <c r="U79" s="24"/>
      <c r="V79" s="23"/>
      <c r="W79" s="23"/>
    </row>
    <row r="80" spans="2:23" ht="18" thickBot="1">
      <c r="B80" s="191"/>
      <c r="C80" s="53"/>
      <c r="D80" s="38" t="s">
        <v>776</v>
      </c>
      <c r="E80" s="48" t="s">
        <v>777</v>
      </c>
      <c r="F80" s="52" t="s">
        <v>116</v>
      </c>
      <c r="G80" s="22">
        <f t="shared" si="7"/>
        <v>73.3474270937613</v>
      </c>
      <c r="H80" s="22">
        <f t="shared" si="8"/>
        <v>64.99477636408415</v>
      </c>
      <c r="I80" s="5">
        <v>72.52</v>
      </c>
      <c r="J80" s="8">
        <v>0.6221256344069929</v>
      </c>
      <c r="K80" s="8">
        <f t="shared" si="5"/>
        <v>0.20530145935430763</v>
      </c>
      <c r="L80" s="5">
        <v>64.27</v>
      </c>
      <c r="M80" s="8">
        <f t="shared" si="9"/>
        <v>0.6221256344069929</v>
      </c>
      <c r="N80" s="8">
        <f t="shared" si="6"/>
        <v>0.10265072967715382</v>
      </c>
      <c r="O80" s="23"/>
      <c r="P80" s="23"/>
      <c r="Q80" s="11"/>
      <c r="R80" s="11"/>
      <c r="S80" s="11"/>
      <c r="T80" s="23"/>
      <c r="U80" s="24"/>
      <c r="V80" s="23"/>
      <c r="W80" s="23"/>
    </row>
    <row r="81" spans="2:23" ht="18" thickBot="1">
      <c r="B81" s="92"/>
      <c r="C81" s="10"/>
      <c r="D81" s="10"/>
      <c r="E81" s="10"/>
      <c r="F81" s="10"/>
      <c r="G81" s="93"/>
      <c r="H81" s="93"/>
      <c r="I81" s="5"/>
      <c r="J81" s="8"/>
      <c r="K81" s="8">
        <f t="shared" si="5"/>
        <v>0</v>
      </c>
      <c r="L81" s="5"/>
      <c r="M81" s="8"/>
      <c r="N81" s="8">
        <f t="shared" si="6"/>
        <v>0</v>
      </c>
      <c r="O81" s="23"/>
      <c r="P81" s="23"/>
      <c r="Q81" s="11"/>
      <c r="R81" s="11"/>
      <c r="S81" s="11"/>
      <c r="T81" s="23"/>
      <c r="U81" s="24"/>
      <c r="V81" s="23"/>
      <c r="W81" s="23"/>
    </row>
    <row r="82" spans="2:23" ht="18" thickBot="1">
      <c r="B82" s="189" t="s">
        <v>65</v>
      </c>
      <c r="C82" s="29">
        <v>22</v>
      </c>
      <c r="D82" s="94" t="s">
        <v>66</v>
      </c>
      <c r="E82" s="31" t="s">
        <v>468</v>
      </c>
      <c r="F82" s="57" t="s">
        <v>67</v>
      </c>
      <c r="G82" s="22">
        <f t="shared" si="7"/>
        <v>73.19669702172176</v>
      </c>
      <c r="H82" s="22">
        <f t="shared" si="8"/>
        <v>64.862745887448</v>
      </c>
      <c r="I82" s="5">
        <v>72.52</v>
      </c>
      <c r="J82" s="8">
        <v>0.5087947531742505</v>
      </c>
      <c r="K82" s="8">
        <f t="shared" si="5"/>
        <v>0.16790226854750265</v>
      </c>
      <c r="L82" s="5">
        <v>64.27</v>
      </c>
      <c r="M82" s="8">
        <f t="shared" si="9"/>
        <v>0.5087947531742505</v>
      </c>
      <c r="N82" s="8">
        <f t="shared" si="6"/>
        <v>0.08395113427375132</v>
      </c>
      <c r="O82" s="23"/>
      <c r="P82" s="23"/>
      <c r="Q82" s="11"/>
      <c r="R82" s="11"/>
      <c r="S82" s="11"/>
      <c r="T82" s="23"/>
      <c r="U82" s="24"/>
      <c r="V82" s="23"/>
      <c r="W82" s="23"/>
    </row>
    <row r="83" spans="2:23" ht="18" thickBot="1">
      <c r="B83" s="190"/>
      <c r="C83" s="33"/>
      <c r="D83" s="83" t="s">
        <v>359</v>
      </c>
      <c r="E83" s="35" t="s">
        <v>469</v>
      </c>
      <c r="F83" s="36" t="s">
        <v>67</v>
      </c>
      <c r="G83" s="22">
        <f t="shared" si="7"/>
        <v>73.26122368668489</v>
      </c>
      <c r="H83" s="22">
        <f t="shared" si="8"/>
        <v>64.91926736465254</v>
      </c>
      <c r="I83" s="5">
        <v>72.52</v>
      </c>
      <c r="J83" s="8">
        <v>0.5573110426202115</v>
      </c>
      <c r="K83" s="8">
        <f t="shared" si="5"/>
        <v>0.18391264406466978</v>
      </c>
      <c r="L83" s="5">
        <v>64.27</v>
      </c>
      <c r="M83" s="8">
        <f t="shared" si="9"/>
        <v>0.5573110426202115</v>
      </c>
      <c r="N83" s="8">
        <f t="shared" si="6"/>
        <v>0.09195632203233489</v>
      </c>
      <c r="O83" s="23"/>
      <c r="P83" s="23"/>
      <c r="Q83" s="11"/>
      <c r="R83" s="11"/>
      <c r="S83" s="11"/>
      <c r="T83" s="23"/>
      <c r="U83" s="24"/>
      <c r="V83" s="23"/>
      <c r="W83" s="23"/>
    </row>
    <row r="84" spans="2:23" ht="18" thickBot="1">
      <c r="B84" s="190"/>
      <c r="C84" s="33"/>
      <c r="D84" s="83" t="s">
        <v>385</v>
      </c>
      <c r="E84" s="35" t="s">
        <v>621</v>
      </c>
      <c r="F84" s="36" t="s">
        <v>386</v>
      </c>
      <c r="G84" s="22">
        <f t="shared" si="7"/>
        <v>73.47601640620069</v>
      </c>
      <c r="H84" s="22">
        <f t="shared" si="8"/>
        <v>65.10741286708557</v>
      </c>
      <c r="I84" s="5">
        <v>72.52</v>
      </c>
      <c r="J84" s="8">
        <v>0.7188093279704495</v>
      </c>
      <c r="K84" s="8">
        <f t="shared" si="5"/>
        <v>0.23720707823024834</v>
      </c>
      <c r="L84" s="5">
        <v>64.27</v>
      </c>
      <c r="M84" s="8">
        <f t="shared" si="9"/>
        <v>0.7188093279704495</v>
      </c>
      <c r="N84" s="8">
        <f t="shared" si="6"/>
        <v>0.11860353911512417</v>
      </c>
      <c r="O84" s="23"/>
      <c r="P84" s="23"/>
      <c r="Q84" s="11"/>
      <c r="R84" s="11"/>
      <c r="S84" s="11"/>
      <c r="T84" s="23"/>
      <c r="U84" s="24"/>
      <c r="V84" s="23"/>
      <c r="W84" s="23"/>
    </row>
    <row r="85" spans="2:23" ht="18" thickBot="1">
      <c r="B85" s="190"/>
      <c r="C85" s="33"/>
      <c r="D85" s="83" t="s">
        <v>434</v>
      </c>
      <c r="E85" s="35" t="s">
        <v>622</v>
      </c>
      <c r="F85" s="36" t="s">
        <v>386</v>
      </c>
      <c r="G85" s="22">
        <f t="shared" si="7"/>
        <v>73.45458155880331</v>
      </c>
      <c r="H85" s="22">
        <f t="shared" si="8"/>
        <v>65.08863723007958</v>
      </c>
      <c r="I85" s="5">
        <v>72.52</v>
      </c>
      <c r="J85" s="8">
        <v>0.7026929013558705</v>
      </c>
      <c r="K85" s="8">
        <f t="shared" si="5"/>
        <v>0.23188865744743725</v>
      </c>
      <c r="L85" s="5">
        <v>64.27</v>
      </c>
      <c r="M85" s="8">
        <f t="shared" si="9"/>
        <v>0.7026929013558705</v>
      </c>
      <c r="N85" s="8">
        <f t="shared" si="6"/>
        <v>0.11594432872371863</v>
      </c>
      <c r="O85" s="23"/>
      <c r="P85" s="23"/>
      <c r="Q85" s="11"/>
      <c r="R85" s="11"/>
      <c r="S85" s="11"/>
      <c r="T85" s="23"/>
      <c r="U85" s="24"/>
      <c r="V85" s="23"/>
      <c r="W85" s="23"/>
    </row>
    <row r="86" spans="2:23" ht="18" thickBot="1">
      <c r="B86" s="190"/>
      <c r="C86" s="33"/>
      <c r="D86" s="46" t="s">
        <v>794</v>
      </c>
      <c r="E86" s="35" t="s">
        <v>795</v>
      </c>
      <c r="F86" s="95" t="s">
        <v>67</v>
      </c>
      <c r="G86" s="22">
        <f t="shared" si="7"/>
        <v>73.32563929026253</v>
      </c>
      <c r="H86" s="22">
        <f t="shared" si="8"/>
        <v>64.97569155876378</v>
      </c>
      <c r="I86" s="5">
        <v>72.52</v>
      </c>
      <c r="J86" s="8">
        <v>0.6057438272650605</v>
      </c>
      <c r="K86" s="8">
        <f t="shared" si="5"/>
        <v>0.19989546299746996</v>
      </c>
      <c r="L86" s="5">
        <v>64.27</v>
      </c>
      <c r="M86" s="8">
        <f t="shared" si="9"/>
        <v>0.6057438272650605</v>
      </c>
      <c r="N86" s="8">
        <f t="shared" si="6"/>
        <v>0.09994773149873498</v>
      </c>
      <c r="O86" s="23"/>
      <c r="P86" s="23"/>
      <c r="Q86" s="11"/>
      <c r="R86" s="11"/>
      <c r="S86" s="11"/>
      <c r="T86" s="23"/>
      <c r="U86" s="24"/>
      <c r="V86" s="23"/>
      <c r="W86" s="23"/>
    </row>
    <row r="87" spans="2:23" ht="18" thickBot="1">
      <c r="B87" s="190"/>
      <c r="C87" s="33"/>
      <c r="D87" s="46" t="s">
        <v>977</v>
      </c>
      <c r="E87" s="35" t="s">
        <v>978</v>
      </c>
      <c r="F87" s="95" t="s">
        <v>67</v>
      </c>
      <c r="G87" s="22">
        <f t="shared" si="7"/>
        <v>73.15064212457249</v>
      </c>
      <c r="H87" s="22">
        <f t="shared" si="8"/>
        <v>64.82240456776462</v>
      </c>
      <c r="I87" s="5">
        <v>72.52</v>
      </c>
      <c r="J87" s="8">
        <v>0.4741670109567567</v>
      </c>
      <c r="K87" s="8">
        <f t="shared" si="5"/>
        <v>0.15647511361572972</v>
      </c>
      <c r="L87" s="5">
        <v>64.27</v>
      </c>
      <c r="M87" s="8">
        <f t="shared" si="9"/>
        <v>0.4741670109567567</v>
      </c>
      <c r="N87" s="8">
        <f t="shared" si="6"/>
        <v>0.07823755680786486</v>
      </c>
      <c r="O87" s="23"/>
      <c r="P87" s="23"/>
      <c r="Q87" s="11"/>
      <c r="R87" s="11"/>
      <c r="S87" s="11"/>
      <c r="T87" s="23"/>
      <c r="U87" s="24"/>
      <c r="V87" s="23"/>
      <c r="W87" s="23"/>
    </row>
    <row r="88" spans="2:23" ht="18" thickBot="1">
      <c r="B88" s="190"/>
      <c r="C88" s="33"/>
      <c r="D88" s="86" t="s">
        <v>770</v>
      </c>
      <c r="E88" s="67" t="s">
        <v>771</v>
      </c>
      <c r="F88" s="95" t="s">
        <v>67</v>
      </c>
      <c r="G88" s="22">
        <f t="shared" si="7"/>
        <v>73.4111</v>
      </c>
      <c r="H88" s="22">
        <f t="shared" si="8"/>
        <v>65.05055</v>
      </c>
      <c r="I88" s="5">
        <v>72.52</v>
      </c>
      <c r="J88" s="8">
        <v>0.67</v>
      </c>
      <c r="K88" s="8">
        <f t="shared" si="5"/>
        <v>0.22110000000000002</v>
      </c>
      <c r="L88" s="5">
        <v>64.27</v>
      </c>
      <c r="M88" s="8">
        <f t="shared" si="9"/>
        <v>0.67</v>
      </c>
      <c r="N88" s="8">
        <f t="shared" si="6"/>
        <v>0.11055000000000001</v>
      </c>
      <c r="O88" s="23"/>
      <c r="P88" s="23"/>
      <c r="Q88" s="11"/>
      <c r="R88" s="11"/>
      <c r="S88" s="11"/>
      <c r="T88" s="23"/>
      <c r="U88" s="24"/>
      <c r="V88" s="23"/>
      <c r="W88" s="23"/>
    </row>
    <row r="89" spans="2:23" ht="18" thickBot="1">
      <c r="B89" s="191"/>
      <c r="C89" s="37">
        <v>23</v>
      </c>
      <c r="D89" s="38" t="s">
        <v>68</v>
      </c>
      <c r="E89" s="39" t="s">
        <v>470</v>
      </c>
      <c r="F89" s="40" t="s">
        <v>67</v>
      </c>
      <c r="G89" s="22">
        <f t="shared" si="7"/>
        <v>73.30420444286514</v>
      </c>
      <c r="H89" s="22">
        <f t="shared" si="8"/>
        <v>64.95691592175781</v>
      </c>
      <c r="I89" s="5">
        <v>72.52</v>
      </c>
      <c r="J89" s="8">
        <v>0.5896274006504814</v>
      </c>
      <c r="K89" s="8">
        <f t="shared" si="5"/>
        <v>0.19457704221465885</v>
      </c>
      <c r="L89" s="5">
        <v>64.27</v>
      </c>
      <c r="M89" s="8">
        <f t="shared" si="9"/>
        <v>0.5896274006504814</v>
      </c>
      <c r="N89" s="8">
        <f t="shared" si="6"/>
        <v>0.09728852110732943</v>
      </c>
      <c r="O89" s="23"/>
      <c r="P89" s="23"/>
      <c r="Q89" s="11"/>
      <c r="R89" s="11"/>
      <c r="S89" s="11"/>
      <c r="T89" s="23"/>
      <c r="U89" s="24"/>
      <c r="V89" s="23"/>
      <c r="W89" s="23"/>
    </row>
    <row r="90" spans="2:23" s="28" customFormat="1" ht="18" thickBot="1">
      <c r="B90" s="25"/>
      <c r="C90" s="10"/>
      <c r="D90" s="10"/>
      <c r="E90" s="10"/>
      <c r="F90" s="10"/>
      <c r="G90" s="26"/>
      <c r="H90" s="26"/>
      <c r="I90" s="26"/>
      <c r="J90" s="27"/>
      <c r="K90" s="8">
        <f t="shared" si="5"/>
        <v>0</v>
      </c>
      <c r="L90" s="26"/>
      <c r="M90" s="27"/>
      <c r="N90" s="8">
        <f t="shared" si="6"/>
        <v>0</v>
      </c>
      <c r="O90" s="23"/>
      <c r="P90" s="23"/>
      <c r="Q90" s="11"/>
      <c r="R90" s="11"/>
      <c r="S90" s="11"/>
      <c r="T90" s="23"/>
      <c r="U90" s="24"/>
      <c r="V90" s="23"/>
      <c r="W90" s="23"/>
    </row>
    <row r="91" spans="2:23" ht="18" thickBot="1">
      <c r="B91" s="189" t="s">
        <v>69</v>
      </c>
      <c r="C91" s="29">
        <v>24</v>
      </c>
      <c r="D91" s="41" t="s">
        <v>70</v>
      </c>
      <c r="E91" s="31" t="s">
        <v>471</v>
      </c>
      <c r="F91" s="63" t="s">
        <v>71</v>
      </c>
      <c r="G91" s="22">
        <f t="shared" si="7"/>
        <v>72.52</v>
      </c>
      <c r="H91" s="22">
        <f t="shared" si="8"/>
        <v>64.27</v>
      </c>
      <c r="I91" s="5">
        <v>72.52</v>
      </c>
      <c r="J91" s="8">
        <v>0</v>
      </c>
      <c r="K91" s="8">
        <f t="shared" si="5"/>
        <v>0</v>
      </c>
      <c r="L91" s="5">
        <v>64.27</v>
      </c>
      <c r="M91" s="8">
        <f t="shared" si="9"/>
        <v>0</v>
      </c>
      <c r="N91" s="8">
        <f t="shared" si="6"/>
        <v>0</v>
      </c>
      <c r="O91" s="23"/>
      <c r="P91" s="23"/>
      <c r="Q91" s="11"/>
      <c r="R91" s="11"/>
      <c r="S91" s="11"/>
      <c r="T91" s="23"/>
      <c r="U91" s="24"/>
      <c r="V91" s="23"/>
      <c r="W91" s="23"/>
    </row>
    <row r="92" spans="2:23" ht="18" thickBot="1">
      <c r="B92" s="190"/>
      <c r="C92" s="82">
        <v>25</v>
      </c>
      <c r="D92" s="64" t="s">
        <v>72</v>
      </c>
      <c r="E92" s="35" t="s">
        <v>472</v>
      </c>
      <c r="F92" s="84" t="s">
        <v>71</v>
      </c>
      <c r="G92" s="22">
        <f t="shared" si="7"/>
        <v>72.52</v>
      </c>
      <c r="H92" s="22">
        <f t="shared" si="8"/>
        <v>64.27</v>
      </c>
      <c r="I92" s="5">
        <v>72.52</v>
      </c>
      <c r="J92" s="8">
        <v>0</v>
      </c>
      <c r="K92" s="8">
        <f t="shared" si="5"/>
        <v>0</v>
      </c>
      <c r="L92" s="5">
        <v>64.27</v>
      </c>
      <c r="M92" s="8">
        <f t="shared" si="9"/>
        <v>0</v>
      </c>
      <c r="N92" s="8">
        <f t="shared" si="6"/>
        <v>0</v>
      </c>
      <c r="O92" s="23"/>
      <c r="P92" s="23"/>
      <c r="Q92" s="11"/>
      <c r="R92" s="11"/>
      <c r="S92" s="11"/>
      <c r="T92" s="23"/>
      <c r="U92" s="24"/>
      <c r="V92" s="23"/>
      <c r="W92" s="23"/>
    </row>
    <row r="93" spans="2:23" ht="18" thickBot="1">
      <c r="B93" s="191"/>
      <c r="C93" s="37">
        <v>26</v>
      </c>
      <c r="D93" s="42" t="s">
        <v>850</v>
      </c>
      <c r="E93" s="39" t="s">
        <v>473</v>
      </c>
      <c r="F93" s="69" t="s">
        <v>71</v>
      </c>
      <c r="G93" s="22">
        <f t="shared" si="7"/>
        <v>72.52</v>
      </c>
      <c r="H93" s="22">
        <f t="shared" si="8"/>
        <v>64.27</v>
      </c>
      <c r="I93" s="5">
        <v>72.52</v>
      </c>
      <c r="J93" s="8">
        <v>0</v>
      </c>
      <c r="K93" s="8">
        <f t="shared" si="5"/>
        <v>0</v>
      </c>
      <c r="L93" s="5">
        <v>64.27</v>
      </c>
      <c r="M93" s="8">
        <f t="shared" si="9"/>
        <v>0</v>
      </c>
      <c r="N93" s="8">
        <f t="shared" si="6"/>
        <v>0</v>
      </c>
      <c r="O93" s="23"/>
      <c r="P93" s="23"/>
      <c r="Q93" s="11"/>
      <c r="R93" s="11"/>
      <c r="S93" s="11"/>
      <c r="T93" s="23"/>
      <c r="U93" s="24"/>
      <c r="V93" s="23"/>
      <c r="W93" s="23"/>
    </row>
    <row r="94" spans="2:23" s="28" customFormat="1" ht="18" thickBot="1">
      <c r="B94" s="25"/>
      <c r="C94" s="10"/>
      <c r="D94" s="10"/>
      <c r="E94" s="10"/>
      <c r="F94" s="10"/>
      <c r="G94" s="26"/>
      <c r="H94" s="26"/>
      <c r="I94" s="26"/>
      <c r="J94" s="27"/>
      <c r="K94" s="8">
        <f t="shared" si="5"/>
        <v>0</v>
      </c>
      <c r="L94" s="26"/>
      <c r="M94" s="27"/>
      <c r="N94" s="8">
        <f t="shared" si="6"/>
        <v>0</v>
      </c>
      <c r="O94" s="23"/>
      <c r="P94" s="23"/>
      <c r="Q94" s="11"/>
      <c r="R94" s="11"/>
      <c r="S94" s="11"/>
      <c r="T94" s="23"/>
      <c r="U94" s="24"/>
      <c r="V94" s="23"/>
      <c r="W94" s="23"/>
    </row>
    <row r="95" spans="2:23" ht="18" thickBot="1">
      <c r="B95" s="70" t="s">
        <v>1045</v>
      </c>
      <c r="C95" s="186"/>
      <c r="D95" s="52" t="s">
        <v>1046</v>
      </c>
      <c r="E95" s="50" t="s">
        <v>1047</v>
      </c>
      <c r="F95" s="52" t="s">
        <v>1048</v>
      </c>
      <c r="G95" s="22">
        <f t="shared" si="7"/>
        <v>75.69342516620415</v>
      </c>
      <c r="H95" s="22">
        <f t="shared" si="8"/>
        <v>67.04972956287807</v>
      </c>
      <c r="I95" s="5">
        <v>72.52</v>
      </c>
      <c r="J95" s="8">
        <v>2.3860339595520004</v>
      </c>
      <c r="K95" s="8">
        <f t="shared" si="5"/>
        <v>0.7873912066521601</v>
      </c>
      <c r="L95" s="5">
        <v>64.27</v>
      </c>
      <c r="M95" s="8">
        <f t="shared" si="9"/>
        <v>2.3860339595520004</v>
      </c>
      <c r="N95" s="8">
        <f t="shared" si="6"/>
        <v>0.39369560332608006</v>
      </c>
      <c r="O95" s="23"/>
      <c r="P95" s="23"/>
      <c r="Q95" s="11"/>
      <c r="R95" s="11"/>
      <c r="S95" s="11"/>
      <c r="T95" s="23"/>
      <c r="U95" s="24"/>
      <c r="V95" s="23"/>
      <c r="W95" s="23"/>
    </row>
    <row r="96" spans="2:23" s="28" customFormat="1" ht="18" thickBot="1">
      <c r="B96" s="25"/>
      <c r="C96" s="10"/>
      <c r="D96" s="10"/>
      <c r="E96" s="10"/>
      <c r="F96" s="10"/>
      <c r="G96" s="26"/>
      <c r="H96" s="26"/>
      <c r="I96" s="26"/>
      <c r="J96" s="27"/>
      <c r="K96" s="8">
        <f t="shared" si="5"/>
        <v>0</v>
      </c>
      <c r="L96" s="26"/>
      <c r="M96" s="27"/>
      <c r="N96" s="8">
        <f t="shared" si="6"/>
        <v>0</v>
      </c>
      <c r="O96" s="23"/>
      <c r="P96" s="23"/>
      <c r="Q96" s="11"/>
      <c r="R96" s="11"/>
      <c r="S96" s="11"/>
      <c r="T96" s="23"/>
      <c r="U96" s="24"/>
      <c r="V96" s="23"/>
      <c r="W96" s="23"/>
    </row>
    <row r="97" spans="2:23" ht="18" thickBot="1">
      <c r="B97" s="189" t="s">
        <v>73</v>
      </c>
      <c r="C97" s="29">
        <v>27</v>
      </c>
      <c r="D97" s="41" t="s">
        <v>74</v>
      </c>
      <c r="E97" s="96" t="s">
        <v>474</v>
      </c>
      <c r="F97" s="63" t="s">
        <v>75</v>
      </c>
      <c r="G97" s="22">
        <f t="shared" si="7"/>
        <v>72.80967207428834</v>
      </c>
      <c r="H97" s="22">
        <f t="shared" si="8"/>
        <v>64.52373531319242</v>
      </c>
      <c r="I97" s="5">
        <v>72.52</v>
      </c>
      <c r="J97" s="8">
        <v>0.21779855209649798</v>
      </c>
      <c r="K97" s="8">
        <f t="shared" si="5"/>
        <v>0.07187352219184433</v>
      </c>
      <c r="L97" s="5">
        <v>64.27</v>
      </c>
      <c r="M97" s="8">
        <f t="shared" si="9"/>
        <v>0.21779855209649798</v>
      </c>
      <c r="N97" s="8">
        <f t="shared" si="6"/>
        <v>0.035936761095922164</v>
      </c>
      <c r="O97" s="23"/>
      <c r="P97" s="23"/>
      <c r="Q97" s="11"/>
      <c r="R97" s="11"/>
      <c r="S97" s="11"/>
      <c r="T97" s="23"/>
      <c r="U97" s="24"/>
      <c r="V97" s="23"/>
      <c r="W97" s="23"/>
    </row>
    <row r="98" spans="2:23" ht="18" thickBot="1">
      <c r="B98" s="190"/>
      <c r="C98" s="97"/>
      <c r="D98" s="64" t="s">
        <v>797</v>
      </c>
      <c r="E98" s="98" t="s">
        <v>802</v>
      </c>
      <c r="F98" s="79" t="s">
        <v>75</v>
      </c>
      <c r="G98" s="22">
        <f t="shared" si="7"/>
        <v>72.86881028430288</v>
      </c>
      <c r="H98" s="22">
        <f t="shared" si="8"/>
        <v>64.57553682797959</v>
      </c>
      <c r="I98" s="5">
        <v>72.52</v>
      </c>
      <c r="J98" s="8">
        <v>0.2622633716563045</v>
      </c>
      <c r="K98" s="8">
        <f t="shared" si="5"/>
        <v>0.08654691264658049</v>
      </c>
      <c r="L98" s="5">
        <v>64.27</v>
      </c>
      <c r="M98" s="8">
        <f t="shared" si="9"/>
        <v>0.2622633716563045</v>
      </c>
      <c r="N98" s="8">
        <f t="shared" si="6"/>
        <v>0.043273456323290244</v>
      </c>
      <c r="O98" s="23"/>
      <c r="P98" s="23"/>
      <c r="Q98" s="11"/>
      <c r="R98" s="11"/>
      <c r="S98" s="11"/>
      <c r="T98" s="23"/>
      <c r="U98" s="24"/>
      <c r="V98" s="23"/>
      <c r="W98" s="23"/>
    </row>
    <row r="99" spans="2:23" ht="18" thickBot="1">
      <c r="B99" s="190"/>
      <c r="C99" s="97"/>
      <c r="D99" s="64" t="s">
        <v>883</v>
      </c>
      <c r="E99" s="99" t="s">
        <v>884</v>
      </c>
      <c r="F99" s="79" t="s">
        <v>75</v>
      </c>
      <c r="G99" s="22">
        <f t="shared" si="7"/>
        <v>72.98782023434822</v>
      </c>
      <c r="H99" s="22">
        <f t="shared" si="8"/>
        <v>64.67978238572607</v>
      </c>
      <c r="I99" s="5">
        <v>72.52</v>
      </c>
      <c r="J99" s="8">
        <v>0.35174453710392983</v>
      </c>
      <c r="K99" s="8">
        <f t="shared" si="5"/>
        <v>0.11607569724429684</v>
      </c>
      <c r="L99" s="5">
        <v>64.27</v>
      </c>
      <c r="M99" s="8">
        <f t="shared" si="9"/>
        <v>0.35174453710392983</v>
      </c>
      <c r="N99" s="8">
        <f t="shared" si="6"/>
        <v>0.05803784862214842</v>
      </c>
      <c r="O99" s="23"/>
      <c r="P99" s="23"/>
      <c r="Q99" s="11"/>
      <c r="R99" s="11"/>
      <c r="S99" s="11"/>
      <c r="T99" s="23"/>
      <c r="U99" s="24"/>
      <c r="V99" s="23"/>
      <c r="W99" s="23"/>
    </row>
    <row r="100" spans="2:23" ht="18" thickBot="1">
      <c r="B100" s="190"/>
      <c r="C100" s="97"/>
      <c r="D100" s="64" t="s">
        <v>1030</v>
      </c>
      <c r="E100" s="99" t="s">
        <v>1031</v>
      </c>
      <c r="F100" s="79" t="s">
        <v>75</v>
      </c>
      <c r="G100" s="22">
        <f t="shared" si="7"/>
        <v>72.83394335397354</v>
      </c>
      <c r="H100" s="22">
        <f t="shared" si="8"/>
        <v>64.54499549427005</v>
      </c>
      <c r="I100" s="5">
        <v>72.52</v>
      </c>
      <c r="J100" s="8">
        <v>0.23604763456656944</v>
      </c>
      <c r="K100" s="8">
        <f t="shared" si="5"/>
        <v>0.0778957194069679</v>
      </c>
      <c r="L100" s="5">
        <v>64.27</v>
      </c>
      <c r="M100" s="8">
        <f t="shared" si="9"/>
        <v>0.23604763456656944</v>
      </c>
      <c r="N100" s="8">
        <f t="shared" si="6"/>
        <v>0.03894785970348395</v>
      </c>
      <c r="O100" s="23"/>
      <c r="P100" s="23"/>
      <c r="Q100" s="11"/>
      <c r="R100" s="11"/>
      <c r="S100" s="11"/>
      <c r="T100" s="23"/>
      <c r="U100" s="24"/>
      <c r="V100" s="23"/>
      <c r="W100" s="23"/>
    </row>
    <row r="101" spans="2:23" ht="18" thickBot="1">
      <c r="B101" s="191"/>
      <c r="C101" s="37">
        <v>28</v>
      </c>
      <c r="D101" s="42" t="s">
        <v>76</v>
      </c>
      <c r="E101" s="100" t="s">
        <v>475</v>
      </c>
      <c r="F101" s="69" t="s">
        <v>75</v>
      </c>
      <c r="G101" s="22">
        <f t="shared" si="7"/>
        <v>73.11020745235034</v>
      </c>
      <c r="H101" s="22">
        <f t="shared" si="8"/>
        <v>64.78698622705876</v>
      </c>
      <c r="I101" s="5">
        <v>72.52</v>
      </c>
      <c r="J101" s="8">
        <v>0.44376500176717903</v>
      </c>
      <c r="K101" s="8">
        <f t="shared" si="5"/>
        <v>0.14644245058316907</v>
      </c>
      <c r="L101" s="5">
        <v>64.27</v>
      </c>
      <c r="M101" s="8">
        <f t="shared" si="9"/>
        <v>0.44376500176717903</v>
      </c>
      <c r="N101" s="8">
        <f t="shared" si="6"/>
        <v>0.07322122529158454</v>
      </c>
      <c r="O101" s="23"/>
      <c r="P101" s="23"/>
      <c r="Q101" s="11"/>
      <c r="R101" s="11"/>
      <c r="S101" s="11"/>
      <c r="T101" s="23"/>
      <c r="U101" s="24"/>
      <c r="V101" s="23"/>
      <c r="W101" s="23"/>
    </row>
    <row r="102" spans="2:23" s="28" customFormat="1" ht="18" thickBot="1">
      <c r="B102" s="25"/>
      <c r="C102" s="10"/>
      <c r="D102" s="10"/>
      <c r="E102" s="10"/>
      <c r="F102" s="10"/>
      <c r="G102" s="26"/>
      <c r="H102" s="26"/>
      <c r="I102" s="26"/>
      <c r="J102" s="27"/>
      <c r="K102" s="8">
        <f t="shared" si="5"/>
        <v>0</v>
      </c>
      <c r="L102" s="26"/>
      <c r="M102" s="27"/>
      <c r="N102" s="8">
        <f t="shared" si="6"/>
        <v>0</v>
      </c>
      <c r="O102" s="23"/>
      <c r="P102" s="23"/>
      <c r="Q102" s="11"/>
      <c r="R102" s="11"/>
      <c r="S102" s="11"/>
      <c r="T102" s="23"/>
      <c r="U102" s="24"/>
      <c r="V102" s="23"/>
      <c r="W102" s="23"/>
    </row>
    <row r="103" spans="2:23" ht="16.5" customHeight="1" thickBot="1">
      <c r="B103" s="189" t="s">
        <v>77</v>
      </c>
      <c r="C103" s="29">
        <v>29</v>
      </c>
      <c r="D103" s="41" t="s">
        <v>78</v>
      </c>
      <c r="E103" s="31" t="s">
        <v>476</v>
      </c>
      <c r="F103" s="32" t="s">
        <v>79</v>
      </c>
      <c r="G103" s="22">
        <f t="shared" si="7"/>
        <v>73.27482458973891</v>
      </c>
      <c r="H103" s="22">
        <f t="shared" si="8"/>
        <v>64.93118093762845</v>
      </c>
      <c r="I103" s="5">
        <v>72.52</v>
      </c>
      <c r="J103" s="8">
        <v>0.5675372855179887</v>
      </c>
      <c r="K103" s="8">
        <f t="shared" si="5"/>
        <v>0.18728730422093626</v>
      </c>
      <c r="L103" s="5">
        <v>64.27</v>
      </c>
      <c r="M103" s="8">
        <f t="shared" si="9"/>
        <v>0.5675372855179887</v>
      </c>
      <c r="N103" s="8">
        <f t="shared" si="6"/>
        <v>0.09364365211046813</v>
      </c>
      <c r="O103" s="23"/>
      <c r="P103" s="23"/>
      <c r="Q103" s="11"/>
      <c r="R103" s="11"/>
      <c r="S103" s="11"/>
      <c r="T103" s="23"/>
      <c r="U103" s="24"/>
      <c r="V103" s="23"/>
      <c r="W103" s="23"/>
    </row>
    <row r="104" spans="2:23" ht="18" thickBot="1">
      <c r="B104" s="190"/>
      <c r="C104" s="82">
        <v>30</v>
      </c>
      <c r="D104" s="64" t="s">
        <v>80</v>
      </c>
      <c r="E104" s="35" t="s">
        <v>477</v>
      </c>
      <c r="F104" s="36" t="s">
        <v>81</v>
      </c>
      <c r="G104" s="22">
        <f t="shared" si="7"/>
        <v>72.80357993796041</v>
      </c>
      <c r="H104" s="22">
        <f t="shared" si="8"/>
        <v>64.51839896821345</v>
      </c>
      <c r="I104" s="5">
        <v>72.52</v>
      </c>
      <c r="J104" s="8">
        <v>0.21321799846647801</v>
      </c>
      <c r="K104" s="8">
        <f t="shared" si="5"/>
        <v>0.07036193949393774</v>
      </c>
      <c r="L104" s="5">
        <v>64.27</v>
      </c>
      <c r="M104" s="8">
        <f t="shared" si="9"/>
        <v>0.21321799846647801</v>
      </c>
      <c r="N104" s="8">
        <f t="shared" si="6"/>
        <v>0.03518096974696887</v>
      </c>
      <c r="O104" s="23"/>
      <c r="P104" s="23"/>
      <c r="Q104" s="11"/>
      <c r="R104" s="11"/>
      <c r="S104" s="11"/>
      <c r="T104" s="23"/>
      <c r="U104" s="24"/>
      <c r="V104" s="23"/>
      <c r="W104" s="23"/>
    </row>
    <row r="105" spans="2:23" ht="18" thickBot="1">
      <c r="B105" s="190"/>
      <c r="C105" s="82">
        <v>31</v>
      </c>
      <c r="D105" s="64" t="s">
        <v>82</v>
      </c>
      <c r="E105" s="35" t="s">
        <v>478</v>
      </c>
      <c r="F105" s="36" t="s">
        <v>83</v>
      </c>
      <c r="G105" s="22">
        <f t="shared" si="7"/>
        <v>73.08702645376934</v>
      </c>
      <c r="H105" s="22">
        <f t="shared" si="8"/>
        <v>64.76668106664758</v>
      </c>
      <c r="I105" s="5">
        <v>72.52</v>
      </c>
      <c r="J105" s="8">
        <v>0.4263356795258256</v>
      </c>
      <c r="K105" s="8">
        <f t="shared" si="5"/>
        <v>0.14069077424352244</v>
      </c>
      <c r="L105" s="5">
        <v>64.27</v>
      </c>
      <c r="M105" s="8">
        <f t="shared" si="9"/>
        <v>0.4263356795258256</v>
      </c>
      <c r="N105" s="8">
        <f t="shared" si="6"/>
        <v>0.07034538712176122</v>
      </c>
      <c r="O105" s="23"/>
      <c r="P105" s="23"/>
      <c r="Q105" s="11"/>
      <c r="R105" s="11"/>
      <c r="S105" s="11"/>
      <c r="T105" s="23"/>
      <c r="U105" s="24"/>
      <c r="V105" s="23"/>
      <c r="W105" s="23"/>
    </row>
    <row r="106" spans="2:23" ht="18" thickBot="1">
      <c r="B106" s="190"/>
      <c r="C106" s="85"/>
      <c r="D106" s="66" t="s">
        <v>740</v>
      </c>
      <c r="E106" s="67" t="s">
        <v>741</v>
      </c>
      <c r="F106" s="95" t="s">
        <v>83</v>
      </c>
      <c r="G106" s="22">
        <f t="shared" si="7"/>
        <v>72.80357993796041</v>
      </c>
      <c r="H106" s="22">
        <f t="shared" si="8"/>
        <v>64.51839896821345</v>
      </c>
      <c r="I106" s="5">
        <v>72.52</v>
      </c>
      <c r="J106" s="8">
        <v>0.21321799846647801</v>
      </c>
      <c r="K106" s="8">
        <f t="shared" si="5"/>
        <v>0.07036193949393774</v>
      </c>
      <c r="L106" s="5">
        <v>64.27</v>
      </c>
      <c r="M106" s="8">
        <f t="shared" si="9"/>
        <v>0.21321799846647801</v>
      </c>
      <c r="N106" s="8">
        <f t="shared" si="6"/>
        <v>0.03518096974696887</v>
      </c>
      <c r="O106" s="23"/>
      <c r="P106" s="23"/>
      <c r="Q106" s="11"/>
      <c r="R106" s="11"/>
      <c r="S106" s="11"/>
      <c r="T106" s="23"/>
      <c r="U106" s="24"/>
      <c r="V106" s="23"/>
      <c r="W106" s="23"/>
    </row>
    <row r="107" spans="2:23" ht="18" thickBot="1">
      <c r="B107" s="190"/>
      <c r="C107" s="85"/>
      <c r="D107" s="66" t="s">
        <v>856</v>
      </c>
      <c r="E107" s="67" t="s">
        <v>857</v>
      </c>
      <c r="F107" s="95" t="s">
        <v>81</v>
      </c>
      <c r="G107" s="22">
        <f t="shared" si="7"/>
        <v>72.86935111410347</v>
      </c>
      <c r="H107" s="22">
        <f t="shared" si="8"/>
        <v>64.57601056235379</v>
      </c>
      <c r="I107" s="5">
        <v>72.52</v>
      </c>
      <c r="J107" s="8">
        <v>0.2626700106041167</v>
      </c>
      <c r="K107" s="8">
        <f t="shared" si="5"/>
        <v>0.08668110349935851</v>
      </c>
      <c r="L107" s="5">
        <v>64.27</v>
      </c>
      <c r="M107" s="8">
        <f t="shared" si="9"/>
        <v>0.2626700106041167</v>
      </c>
      <c r="N107" s="8">
        <f t="shared" si="6"/>
        <v>0.043340551749679254</v>
      </c>
      <c r="O107" s="23"/>
      <c r="P107" s="23"/>
      <c r="Q107" s="11"/>
      <c r="R107" s="11"/>
      <c r="S107" s="11"/>
      <c r="T107" s="23"/>
      <c r="U107" s="24"/>
      <c r="V107" s="23"/>
      <c r="W107" s="23"/>
    </row>
    <row r="108" spans="2:23" ht="18" thickBot="1">
      <c r="B108" s="191"/>
      <c r="C108" s="37">
        <v>32</v>
      </c>
      <c r="D108" s="42" t="s">
        <v>84</v>
      </c>
      <c r="E108" s="39" t="s">
        <v>479</v>
      </c>
      <c r="F108" s="40" t="s">
        <v>81</v>
      </c>
      <c r="G108" s="22">
        <f t="shared" si="7"/>
        <v>72.86134448784324</v>
      </c>
      <c r="H108" s="22">
        <f t="shared" si="8"/>
        <v>64.56899723935142</v>
      </c>
      <c r="I108" s="5">
        <v>72.52</v>
      </c>
      <c r="J108" s="8">
        <v>0.2566499908595904</v>
      </c>
      <c r="K108" s="8">
        <f t="shared" si="5"/>
        <v>0.08469449698366484</v>
      </c>
      <c r="L108" s="5">
        <v>64.27</v>
      </c>
      <c r="M108" s="8">
        <f t="shared" si="9"/>
        <v>0.2566499908595904</v>
      </c>
      <c r="N108" s="8">
        <f t="shared" si="6"/>
        <v>0.04234724849183242</v>
      </c>
      <c r="O108" s="23"/>
      <c r="P108" s="23"/>
      <c r="Q108" s="11"/>
      <c r="R108" s="11"/>
      <c r="S108" s="11"/>
      <c r="T108" s="23"/>
      <c r="U108" s="24"/>
      <c r="V108" s="23"/>
      <c r="W108" s="23"/>
    </row>
    <row r="109" spans="2:23" s="28" customFormat="1" ht="18" thickBot="1">
      <c r="B109" s="25"/>
      <c r="C109" s="10"/>
      <c r="D109" s="10"/>
      <c r="E109" s="10"/>
      <c r="F109" s="10"/>
      <c r="G109" s="26"/>
      <c r="H109" s="26"/>
      <c r="I109" s="26"/>
      <c r="J109" s="27"/>
      <c r="K109" s="8">
        <f t="shared" si="5"/>
        <v>0</v>
      </c>
      <c r="L109" s="26"/>
      <c r="M109" s="27"/>
      <c r="N109" s="8">
        <f t="shared" si="6"/>
        <v>0</v>
      </c>
      <c r="O109" s="23"/>
      <c r="P109" s="23"/>
      <c r="Q109" s="11"/>
      <c r="R109" s="11"/>
      <c r="S109" s="11"/>
      <c r="T109" s="23"/>
      <c r="U109" s="24"/>
      <c r="V109" s="23"/>
      <c r="W109" s="23"/>
    </row>
    <row r="110" spans="2:23" ht="18" thickBot="1">
      <c r="B110" s="195" t="s">
        <v>85</v>
      </c>
      <c r="C110" s="101">
        <v>34</v>
      </c>
      <c r="D110" s="41" t="s">
        <v>86</v>
      </c>
      <c r="E110" s="44" t="s">
        <v>480</v>
      </c>
      <c r="F110" s="32" t="s">
        <v>87</v>
      </c>
      <c r="G110" s="22">
        <f t="shared" si="7"/>
        <v>73.11020745235034</v>
      </c>
      <c r="H110" s="22">
        <f t="shared" si="8"/>
        <v>64.78698622705876</v>
      </c>
      <c r="I110" s="5">
        <v>72.52</v>
      </c>
      <c r="J110" s="8">
        <v>0.44376500176717903</v>
      </c>
      <c r="K110" s="8">
        <f t="shared" si="5"/>
        <v>0.14644245058316907</v>
      </c>
      <c r="L110" s="5">
        <v>64.27</v>
      </c>
      <c r="M110" s="8">
        <f t="shared" si="9"/>
        <v>0.44376500176717903</v>
      </c>
      <c r="N110" s="8">
        <f t="shared" si="6"/>
        <v>0.07322122529158454</v>
      </c>
      <c r="O110" s="23"/>
      <c r="P110" s="23"/>
      <c r="Q110" s="11"/>
      <c r="R110" s="11"/>
      <c r="S110" s="11"/>
      <c r="T110" s="23"/>
      <c r="U110" s="24"/>
      <c r="V110" s="23"/>
      <c r="W110" s="23"/>
    </row>
    <row r="111" spans="2:23" ht="18" thickBot="1">
      <c r="B111" s="196"/>
      <c r="C111" s="102"/>
      <c r="D111" s="103" t="s">
        <v>874</v>
      </c>
      <c r="E111" s="104" t="s">
        <v>875</v>
      </c>
      <c r="F111" s="36" t="s">
        <v>87</v>
      </c>
      <c r="G111" s="22">
        <f t="shared" si="7"/>
        <v>73.11019952800339</v>
      </c>
      <c r="H111" s="22">
        <f t="shared" si="8"/>
        <v>64.78697928580749</v>
      </c>
      <c r="I111" s="5">
        <v>72.52</v>
      </c>
      <c r="J111" s="8">
        <v>0.44375904361158347</v>
      </c>
      <c r="K111" s="8">
        <f t="shared" si="5"/>
        <v>0.14644048439182256</v>
      </c>
      <c r="L111" s="5">
        <v>64.27</v>
      </c>
      <c r="M111" s="8">
        <f t="shared" si="9"/>
        <v>0.44375904361158347</v>
      </c>
      <c r="N111" s="8">
        <f t="shared" si="6"/>
        <v>0.07322024219591128</v>
      </c>
      <c r="O111" s="23"/>
      <c r="P111" s="23"/>
      <c r="Q111" s="11"/>
      <c r="R111" s="11"/>
      <c r="S111" s="11"/>
      <c r="T111" s="23"/>
      <c r="U111" s="24"/>
      <c r="V111" s="23"/>
      <c r="W111" s="23"/>
    </row>
    <row r="112" spans="2:23" ht="18" thickBot="1">
      <c r="B112" s="196"/>
      <c r="C112" s="102"/>
      <c r="D112" s="64" t="s">
        <v>735</v>
      </c>
      <c r="E112" s="89" t="s">
        <v>736</v>
      </c>
      <c r="F112" s="36" t="s">
        <v>87</v>
      </c>
      <c r="G112" s="22">
        <f t="shared" si="7"/>
        <v>73.21040331759158</v>
      </c>
      <c r="H112" s="22">
        <f t="shared" si="8"/>
        <v>64.87475177819113</v>
      </c>
      <c r="I112" s="5">
        <v>72.52</v>
      </c>
      <c r="J112" s="8">
        <v>0.5191002387906729</v>
      </c>
      <c r="K112" s="8">
        <f t="shared" si="5"/>
        <v>0.17130307880092208</v>
      </c>
      <c r="L112" s="5">
        <v>64.27</v>
      </c>
      <c r="M112" s="8">
        <f t="shared" si="9"/>
        <v>0.5191002387906729</v>
      </c>
      <c r="N112" s="8">
        <f t="shared" si="6"/>
        <v>0.08565153940046104</v>
      </c>
      <c r="O112" s="23"/>
      <c r="P112" s="23"/>
      <c r="Q112" s="11"/>
      <c r="R112" s="11"/>
      <c r="S112" s="11"/>
      <c r="T112" s="23"/>
      <c r="U112" s="24"/>
      <c r="V112" s="23"/>
      <c r="W112" s="23"/>
    </row>
    <row r="113" spans="2:23" ht="18" thickBot="1">
      <c r="B113" s="196"/>
      <c r="C113" s="105"/>
      <c r="D113" s="64" t="s">
        <v>803</v>
      </c>
      <c r="E113" s="89" t="s">
        <v>804</v>
      </c>
      <c r="F113" s="36" t="s">
        <v>87</v>
      </c>
      <c r="G113" s="22">
        <f t="shared" si="7"/>
        <v>73.04853452756392</v>
      </c>
      <c r="H113" s="22">
        <f t="shared" si="8"/>
        <v>64.73296445459546</v>
      </c>
      <c r="I113" s="5">
        <v>72.52</v>
      </c>
      <c r="J113" s="8">
        <v>0.39739438162701596</v>
      </c>
      <c r="K113" s="8">
        <f t="shared" si="5"/>
        <v>0.13114014593691528</v>
      </c>
      <c r="L113" s="5">
        <v>64.27</v>
      </c>
      <c r="M113" s="8">
        <f t="shared" si="9"/>
        <v>0.39739438162701596</v>
      </c>
      <c r="N113" s="8">
        <f t="shared" si="6"/>
        <v>0.06557007296845764</v>
      </c>
      <c r="O113" s="23"/>
      <c r="P113" s="23"/>
      <c r="Q113" s="11"/>
      <c r="R113" s="11"/>
      <c r="S113" s="11"/>
      <c r="T113" s="23"/>
      <c r="U113" s="24"/>
      <c r="V113" s="23"/>
      <c r="W113" s="23"/>
    </row>
    <row r="114" spans="2:23" ht="18" thickBot="1">
      <c r="B114" s="196"/>
      <c r="C114" s="105"/>
      <c r="D114" s="64" t="s">
        <v>958</v>
      </c>
      <c r="E114" s="106" t="s">
        <v>951</v>
      </c>
      <c r="F114" s="36" t="s">
        <v>957</v>
      </c>
      <c r="G114" s="22">
        <f t="shared" si="7"/>
        <v>72.83689966464351</v>
      </c>
      <c r="H114" s="22">
        <f t="shared" si="8"/>
        <v>64.54758504459376</v>
      </c>
      <c r="I114" s="5">
        <v>72.52</v>
      </c>
      <c r="J114" s="8">
        <v>0.23827042454400002</v>
      </c>
      <c r="K114" s="8">
        <f t="shared" si="5"/>
        <v>0.07862924009952</v>
      </c>
      <c r="L114" s="5">
        <v>64.27</v>
      </c>
      <c r="M114" s="8">
        <f t="shared" si="9"/>
        <v>0.23827042454400002</v>
      </c>
      <c r="N114" s="8">
        <f t="shared" si="6"/>
        <v>0.03931462004976</v>
      </c>
      <c r="O114" s="23"/>
      <c r="P114" s="23"/>
      <c r="Q114" s="11"/>
      <c r="R114" s="11"/>
      <c r="S114" s="11"/>
      <c r="T114" s="23"/>
      <c r="U114" s="24"/>
      <c r="V114" s="23"/>
      <c r="W114" s="23"/>
    </row>
    <row r="115" spans="2:23" ht="18" thickBot="1">
      <c r="B115" s="196"/>
      <c r="C115" s="105"/>
      <c r="D115" s="64" t="s">
        <v>959</v>
      </c>
      <c r="E115" s="106" t="s">
        <v>951</v>
      </c>
      <c r="F115" s="36" t="s">
        <v>957</v>
      </c>
      <c r="G115" s="22">
        <f t="shared" si="7"/>
        <v>72.92221379548671</v>
      </c>
      <c r="H115" s="22">
        <f t="shared" si="8"/>
        <v>64.62231509153536</v>
      </c>
      <c r="I115" s="5">
        <v>72.52</v>
      </c>
      <c r="J115" s="8">
        <v>0.302416387584</v>
      </c>
      <c r="K115" s="8">
        <f t="shared" si="5"/>
        <v>0.09979740790272</v>
      </c>
      <c r="L115" s="5">
        <v>64.27</v>
      </c>
      <c r="M115" s="8">
        <f t="shared" si="9"/>
        <v>0.302416387584</v>
      </c>
      <c r="N115" s="8">
        <f t="shared" si="6"/>
        <v>0.04989870395136</v>
      </c>
      <c r="O115" s="23"/>
      <c r="P115" s="23"/>
      <c r="Q115" s="11"/>
      <c r="R115" s="11"/>
      <c r="S115" s="11"/>
      <c r="T115" s="23"/>
      <c r="U115" s="24"/>
      <c r="V115" s="23"/>
      <c r="W115" s="23"/>
    </row>
    <row r="116" spans="2:23" ht="18" thickBot="1">
      <c r="B116" s="197"/>
      <c r="C116" s="107"/>
      <c r="D116" s="42" t="s">
        <v>370</v>
      </c>
      <c r="E116" s="48" t="s">
        <v>623</v>
      </c>
      <c r="F116" s="40" t="s">
        <v>371</v>
      </c>
      <c r="G116" s="22">
        <f t="shared" si="7"/>
        <v>72.88855874086036</v>
      </c>
      <c r="H116" s="22">
        <f t="shared" si="8"/>
        <v>64.59283528804686</v>
      </c>
      <c r="I116" s="5">
        <v>72.52</v>
      </c>
      <c r="J116" s="8">
        <v>0.27711183523336175</v>
      </c>
      <c r="K116" s="8">
        <f t="shared" si="5"/>
        <v>0.09144690562700937</v>
      </c>
      <c r="L116" s="5">
        <v>64.27</v>
      </c>
      <c r="M116" s="8">
        <f t="shared" si="9"/>
        <v>0.27711183523336175</v>
      </c>
      <c r="N116" s="8">
        <f t="shared" si="6"/>
        <v>0.045723452813504685</v>
      </c>
      <c r="O116" s="23"/>
      <c r="P116" s="23"/>
      <c r="Q116" s="11"/>
      <c r="R116" s="11"/>
      <c r="S116" s="11"/>
      <c r="T116" s="23"/>
      <c r="U116" s="24"/>
      <c r="V116" s="23"/>
      <c r="W116" s="23"/>
    </row>
    <row r="117" spans="2:23" s="28" customFormat="1" ht="18" thickBot="1">
      <c r="B117" s="25"/>
      <c r="C117" s="10"/>
      <c r="D117" s="10"/>
      <c r="E117" s="10"/>
      <c r="F117" s="10"/>
      <c r="G117" s="26"/>
      <c r="H117" s="26"/>
      <c r="I117" s="26"/>
      <c r="J117" s="27"/>
      <c r="K117" s="8">
        <f t="shared" si="5"/>
        <v>0</v>
      </c>
      <c r="L117" s="26"/>
      <c r="M117" s="27"/>
      <c r="N117" s="8">
        <f t="shared" si="6"/>
        <v>0</v>
      </c>
      <c r="O117" s="23"/>
      <c r="P117" s="23"/>
      <c r="Q117" s="11"/>
      <c r="R117" s="11"/>
      <c r="S117" s="11"/>
      <c r="T117" s="23"/>
      <c r="U117" s="24"/>
      <c r="V117" s="23"/>
      <c r="W117" s="23"/>
    </row>
    <row r="118" spans="2:23" ht="18" thickBot="1">
      <c r="B118" s="198" t="s">
        <v>391</v>
      </c>
      <c r="C118" s="101">
        <v>35</v>
      </c>
      <c r="D118" s="41" t="s">
        <v>88</v>
      </c>
      <c r="E118" s="108" t="s">
        <v>481</v>
      </c>
      <c r="F118" s="32" t="s">
        <v>89</v>
      </c>
      <c r="G118" s="22">
        <f t="shared" si="7"/>
        <v>73.12687213335788</v>
      </c>
      <c r="H118" s="22">
        <f t="shared" si="8"/>
        <v>64.80158348523453</v>
      </c>
      <c r="I118" s="5">
        <v>72.52</v>
      </c>
      <c r="J118" s="8">
        <v>0.4562948371111937</v>
      </c>
      <c r="K118" s="8">
        <f t="shared" si="5"/>
        <v>0.15057729624669391</v>
      </c>
      <c r="L118" s="5">
        <v>64.27</v>
      </c>
      <c r="M118" s="8">
        <f t="shared" si="9"/>
        <v>0.4562948371111937</v>
      </c>
      <c r="N118" s="8">
        <f t="shared" si="6"/>
        <v>0.07528864812334696</v>
      </c>
      <c r="O118" s="23"/>
      <c r="P118" s="23"/>
      <c r="Q118" s="11"/>
      <c r="R118" s="11"/>
      <c r="S118" s="11"/>
      <c r="T118" s="23"/>
      <c r="U118" s="24"/>
      <c r="V118" s="23"/>
      <c r="W118" s="23"/>
    </row>
    <row r="119" spans="2:23" ht="18" thickBot="1">
      <c r="B119" s="196"/>
      <c r="C119" s="102"/>
      <c r="D119" s="64" t="s">
        <v>392</v>
      </c>
      <c r="E119" s="90" t="s">
        <v>624</v>
      </c>
      <c r="F119" s="36" t="s">
        <v>89</v>
      </c>
      <c r="G119" s="22">
        <f t="shared" si="7"/>
        <v>73.03008879366025</v>
      </c>
      <c r="H119" s="22">
        <f t="shared" si="8"/>
        <v>64.71680710121369</v>
      </c>
      <c r="I119" s="5">
        <v>72.52</v>
      </c>
      <c r="J119" s="8">
        <v>0.3835254087671095</v>
      </c>
      <c r="K119" s="8">
        <f t="shared" si="5"/>
        <v>0.12656338489314614</v>
      </c>
      <c r="L119" s="5">
        <v>64.27</v>
      </c>
      <c r="M119" s="8">
        <f t="shared" si="9"/>
        <v>0.3835254087671095</v>
      </c>
      <c r="N119" s="8">
        <f t="shared" si="6"/>
        <v>0.06328169244657307</v>
      </c>
      <c r="O119" s="23"/>
      <c r="P119" s="23"/>
      <c r="Q119" s="11"/>
      <c r="R119" s="11"/>
      <c r="S119" s="11"/>
      <c r="T119" s="23"/>
      <c r="U119" s="24"/>
      <c r="V119" s="23"/>
      <c r="W119" s="23"/>
    </row>
    <row r="120" spans="2:23" ht="18" thickBot="1">
      <c r="B120" s="196"/>
      <c r="C120" s="102"/>
      <c r="D120" s="64" t="s">
        <v>721</v>
      </c>
      <c r="E120" s="109" t="s">
        <v>722</v>
      </c>
      <c r="F120" s="36" t="s">
        <v>89</v>
      </c>
      <c r="G120" s="22">
        <f t="shared" si="7"/>
        <v>73.16814359832621</v>
      </c>
      <c r="H120" s="22">
        <f t="shared" si="8"/>
        <v>64.83773480605267</v>
      </c>
      <c r="I120" s="5">
        <v>72.52</v>
      </c>
      <c r="J120" s="8">
        <v>0.4873260137791041</v>
      </c>
      <c r="K120" s="8">
        <f t="shared" si="5"/>
        <v>0.16081758454710435</v>
      </c>
      <c r="L120" s="5">
        <v>64.27</v>
      </c>
      <c r="M120" s="8">
        <f t="shared" si="9"/>
        <v>0.4873260137791041</v>
      </c>
      <c r="N120" s="8">
        <f t="shared" si="6"/>
        <v>0.08040879227355217</v>
      </c>
      <c r="O120" s="23"/>
      <c r="P120" s="23"/>
      <c r="Q120" s="11"/>
      <c r="R120" s="11"/>
      <c r="S120" s="11"/>
      <c r="T120" s="23"/>
      <c r="U120" s="24"/>
      <c r="V120" s="23"/>
      <c r="W120" s="23"/>
    </row>
    <row r="121" spans="2:23" ht="18" thickBot="1">
      <c r="B121" s="196"/>
      <c r="C121" s="102"/>
      <c r="D121" s="66" t="s">
        <v>961</v>
      </c>
      <c r="E121" s="109" t="s">
        <v>962</v>
      </c>
      <c r="F121" s="95" t="s">
        <v>89</v>
      </c>
      <c r="G121" s="22">
        <f t="shared" si="7"/>
        <v>73.12729865999646</v>
      </c>
      <c r="H121" s="22">
        <f t="shared" si="8"/>
        <v>64.80195709691418</v>
      </c>
      <c r="I121" s="5">
        <v>72.52</v>
      </c>
      <c r="J121" s="8">
        <v>0.4566155338319206</v>
      </c>
      <c r="K121" s="8">
        <f t="shared" si="5"/>
        <v>0.1506831261645338</v>
      </c>
      <c r="L121" s="5">
        <v>64.27</v>
      </c>
      <c r="M121" s="8">
        <f t="shared" si="9"/>
        <v>0.4566155338319206</v>
      </c>
      <c r="N121" s="8">
        <f t="shared" si="6"/>
        <v>0.0753415630822669</v>
      </c>
      <c r="O121" s="23"/>
      <c r="P121" s="23"/>
      <c r="Q121" s="11"/>
      <c r="R121" s="11"/>
      <c r="S121" s="11"/>
      <c r="T121" s="23"/>
      <c r="U121" s="24"/>
      <c r="V121" s="23"/>
      <c r="W121" s="23"/>
    </row>
    <row r="122" spans="2:23" ht="18" thickBot="1">
      <c r="B122" s="196"/>
      <c r="C122" s="102"/>
      <c r="D122" s="66" t="s">
        <v>984</v>
      </c>
      <c r="E122" s="91" t="s">
        <v>985</v>
      </c>
      <c r="F122" s="95" t="s">
        <v>89</v>
      </c>
      <c r="G122" s="22">
        <f t="shared" si="7"/>
        <v>72.9124435302537</v>
      </c>
      <c r="H122" s="22">
        <f t="shared" si="8"/>
        <v>64.61375692687635</v>
      </c>
      <c r="I122" s="5">
        <v>72.52</v>
      </c>
      <c r="J122" s="8">
        <v>0.2950703234990248</v>
      </c>
      <c r="K122" s="8">
        <f t="shared" si="5"/>
        <v>0.09737320675467817</v>
      </c>
      <c r="L122" s="5">
        <v>64.27</v>
      </c>
      <c r="M122" s="8">
        <f t="shared" si="9"/>
        <v>0.2950703234990248</v>
      </c>
      <c r="N122" s="8">
        <f t="shared" si="6"/>
        <v>0.048686603377339085</v>
      </c>
      <c r="O122" s="23"/>
      <c r="P122" s="23"/>
      <c r="Q122" s="11"/>
      <c r="R122" s="11"/>
      <c r="S122" s="11"/>
      <c r="T122" s="23"/>
      <c r="U122" s="24"/>
      <c r="V122" s="23"/>
      <c r="W122" s="23"/>
    </row>
    <row r="123" spans="2:23" ht="18" thickBot="1">
      <c r="B123" s="199"/>
      <c r="C123" s="107"/>
      <c r="D123" s="42" t="s">
        <v>90</v>
      </c>
      <c r="E123" s="110" t="s">
        <v>482</v>
      </c>
      <c r="F123" s="40" t="s">
        <v>91</v>
      </c>
      <c r="G123" s="22">
        <f t="shared" si="7"/>
        <v>73.03440492131536</v>
      </c>
      <c r="H123" s="22">
        <f t="shared" si="8"/>
        <v>64.72058776942285</v>
      </c>
      <c r="I123" s="5">
        <v>72.52</v>
      </c>
      <c r="J123" s="8">
        <v>0.3867706175303492</v>
      </c>
      <c r="K123" s="8">
        <f t="shared" si="5"/>
        <v>0.12763430378501522</v>
      </c>
      <c r="L123" s="5">
        <v>64.27</v>
      </c>
      <c r="M123" s="8">
        <f t="shared" si="9"/>
        <v>0.3867706175303492</v>
      </c>
      <c r="N123" s="8">
        <f t="shared" si="6"/>
        <v>0.06381715189250761</v>
      </c>
      <c r="O123" s="23"/>
      <c r="P123" s="23"/>
      <c r="Q123" s="11"/>
      <c r="R123" s="11"/>
      <c r="S123" s="11"/>
      <c r="T123" s="23"/>
      <c r="U123" s="24"/>
      <c r="V123" s="23"/>
      <c r="W123" s="23"/>
    </row>
    <row r="124" spans="2:23" s="28" customFormat="1" ht="18" thickBot="1">
      <c r="B124" s="25"/>
      <c r="C124" s="10"/>
      <c r="D124" s="10"/>
      <c r="E124" s="10"/>
      <c r="F124" s="10"/>
      <c r="G124" s="26"/>
      <c r="H124" s="26"/>
      <c r="I124" s="26"/>
      <c r="J124" s="27"/>
      <c r="K124" s="8">
        <f t="shared" si="5"/>
        <v>0</v>
      </c>
      <c r="L124" s="26"/>
      <c r="M124" s="27"/>
      <c r="N124" s="8">
        <f t="shared" si="6"/>
        <v>0</v>
      </c>
      <c r="O124" s="23"/>
      <c r="P124" s="23"/>
      <c r="Q124" s="11"/>
      <c r="R124" s="11"/>
      <c r="S124" s="11"/>
      <c r="T124" s="23"/>
      <c r="U124" s="24"/>
      <c r="V124" s="23"/>
      <c r="W124" s="23"/>
    </row>
    <row r="125" spans="2:23" ht="18" thickBot="1">
      <c r="B125" s="189" t="s">
        <v>92</v>
      </c>
      <c r="C125" s="29">
        <v>36</v>
      </c>
      <c r="D125" s="41" t="s">
        <v>93</v>
      </c>
      <c r="E125" s="31" t="s">
        <v>483</v>
      </c>
      <c r="F125" s="63" t="s">
        <v>94</v>
      </c>
      <c r="G125" s="22">
        <f t="shared" si="7"/>
        <v>73.14007406707942</v>
      </c>
      <c r="H125" s="22">
        <f t="shared" si="8"/>
        <v>64.81314758507334</v>
      </c>
      <c r="I125" s="5">
        <v>72.52</v>
      </c>
      <c r="J125" s="8">
        <v>0.46622110306724707</v>
      </c>
      <c r="K125" s="8">
        <f t="shared" si="5"/>
        <v>0.15385296401219153</v>
      </c>
      <c r="L125" s="5">
        <v>64.27</v>
      </c>
      <c r="M125" s="8">
        <f t="shared" si="9"/>
        <v>0.46622110306724707</v>
      </c>
      <c r="N125" s="8">
        <f t="shared" si="6"/>
        <v>0.07692648200609577</v>
      </c>
      <c r="O125" s="23"/>
      <c r="P125" s="23"/>
      <c r="Q125" s="11"/>
      <c r="R125" s="11"/>
      <c r="S125" s="11"/>
      <c r="T125" s="23"/>
      <c r="U125" s="24"/>
      <c r="V125" s="23"/>
      <c r="W125" s="23"/>
    </row>
    <row r="126" spans="2:23" ht="18" thickBot="1">
      <c r="B126" s="190"/>
      <c r="C126" s="82">
        <v>37</v>
      </c>
      <c r="D126" s="64" t="s">
        <v>95</v>
      </c>
      <c r="E126" s="35" t="s">
        <v>484</v>
      </c>
      <c r="F126" s="84" t="s">
        <v>853</v>
      </c>
      <c r="G126" s="22">
        <f t="shared" si="7"/>
        <v>73.49796328114932</v>
      </c>
      <c r="H126" s="22">
        <f t="shared" si="8"/>
        <v>65.12663700942778</v>
      </c>
      <c r="I126" s="5">
        <v>72.52</v>
      </c>
      <c r="J126" s="8">
        <v>0.7353107377062621</v>
      </c>
      <c r="K126" s="8">
        <f t="shared" si="5"/>
        <v>0.24265254344306647</v>
      </c>
      <c r="L126" s="5">
        <v>64.27</v>
      </c>
      <c r="M126" s="8">
        <f t="shared" si="9"/>
        <v>0.7353107377062621</v>
      </c>
      <c r="N126" s="8">
        <f t="shared" si="6"/>
        <v>0.12132627172153324</v>
      </c>
      <c r="O126" s="23"/>
      <c r="P126" s="23"/>
      <c r="Q126" s="11"/>
      <c r="R126" s="11"/>
      <c r="S126" s="11"/>
      <c r="T126" s="23"/>
      <c r="U126" s="24"/>
      <c r="V126" s="23"/>
      <c r="W126" s="23"/>
    </row>
    <row r="127" spans="2:23" ht="18" customHeight="1" thickBot="1">
      <c r="B127" s="190"/>
      <c r="C127" s="85"/>
      <c r="D127" s="66" t="s">
        <v>851</v>
      </c>
      <c r="E127" s="67" t="s">
        <v>852</v>
      </c>
      <c r="F127" s="87" t="s">
        <v>853</v>
      </c>
      <c r="G127" s="22">
        <f t="shared" si="7"/>
        <v>73.01555818371035</v>
      </c>
      <c r="H127" s="22">
        <f t="shared" si="8"/>
        <v>64.70407916091922</v>
      </c>
      <c r="I127" s="5">
        <v>72.52</v>
      </c>
      <c r="J127" s="8">
        <v>0.37260013812808673</v>
      </c>
      <c r="K127" s="8">
        <f t="shared" si="5"/>
        <v>0.12295804558226862</v>
      </c>
      <c r="L127" s="5">
        <v>64.27</v>
      </c>
      <c r="M127" s="8">
        <f t="shared" si="9"/>
        <v>0.37260013812808673</v>
      </c>
      <c r="N127" s="8">
        <f t="shared" si="6"/>
        <v>0.06147902279113431</v>
      </c>
      <c r="O127" s="23"/>
      <c r="P127" s="23"/>
      <c r="Q127" s="11"/>
      <c r="R127" s="11"/>
      <c r="S127" s="11"/>
      <c r="T127" s="23"/>
      <c r="U127" s="24"/>
      <c r="V127" s="23"/>
      <c r="W127" s="23"/>
    </row>
    <row r="128" spans="2:23" ht="18" thickBot="1">
      <c r="B128" s="190"/>
      <c r="C128" s="85"/>
      <c r="D128" s="66" t="s">
        <v>843</v>
      </c>
      <c r="E128" s="67" t="s">
        <v>844</v>
      </c>
      <c r="F128" s="87" t="s">
        <v>853</v>
      </c>
      <c r="G128" s="22">
        <f t="shared" si="7"/>
        <v>73.4016325826475</v>
      </c>
      <c r="H128" s="22">
        <f t="shared" si="8"/>
        <v>65.04225711186793</v>
      </c>
      <c r="I128" s="5">
        <v>72.52</v>
      </c>
      <c r="J128" s="8">
        <v>0.6628816410883405</v>
      </c>
      <c r="K128" s="8">
        <f t="shared" si="5"/>
        <v>0.21875094155915234</v>
      </c>
      <c r="L128" s="5">
        <v>64.27</v>
      </c>
      <c r="M128" s="8">
        <f t="shared" si="9"/>
        <v>0.6628816410883405</v>
      </c>
      <c r="N128" s="8">
        <f t="shared" si="6"/>
        <v>0.10937547077957617</v>
      </c>
      <c r="O128" s="23"/>
      <c r="P128" s="23"/>
      <c r="Q128" s="11"/>
      <c r="R128" s="11"/>
      <c r="S128" s="11"/>
      <c r="T128" s="23"/>
      <c r="U128" s="24"/>
      <c r="V128" s="23"/>
      <c r="W128" s="23"/>
    </row>
    <row r="129" spans="2:23" ht="18" thickBot="1">
      <c r="B129" s="190"/>
      <c r="C129" s="85"/>
      <c r="D129" s="66" t="s">
        <v>913</v>
      </c>
      <c r="E129" s="91" t="s">
        <v>914</v>
      </c>
      <c r="F129" s="87" t="s">
        <v>853</v>
      </c>
      <c r="G129" s="22">
        <f t="shared" si="7"/>
        <v>73.4016325826475</v>
      </c>
      <c r="H129" s="22">
        <f t="shared" si="8"/>
        <v>65.04225711186793</v>
      </c>
      <c r="I129" s="5">
        <v>72.52</v>
      </c>
      <c r="J129" s="8">
        <v>0.6628816410883405</v>
      </c>
      <c r="K129" s="8">
        <f t="shared" si="5"/>
        <v>0.21875094155915234</v>
      </c>
      <c r="L129" s="5">
        <v>64.27</v>
      </c>
      <c r="M129" s="8">
        <f t="shared" si="9"/>
        <v>0.6628816410883405</v>
      </c>
      <c r="N129" s="8">
        <f t="shared" si="6"/>
        <v>0.10937547077957617</v>
      </c>
      <c r="O129" s="23"/>
      <c r="P129" s="23"/>
      <c r="Q129" s="11"/>
      <c r="R129" s="11"/>
      <c r="S129" s="11"/>
      <c r="T129" s="23"/>
      <c r="U129" s="24"/>
      <c r="V129" s="23"/>
      <c r="W129" s="23"/>
    </row>
    <row r="130" spans="2:23" ht="18" thickBot="1">
      <c r="B130" s="191"/>
      <c r="C130" s="37">
        <v>38</v>
      </c>
      <c r="D130" s="42" t="s">
        <v>96</v>
      </c>
      <c r="E130" s="39" t="s">
        <v>485</v>
      </c>
      <c r="F130" s="69" t="s">
        <v>854</v>
      </c>
      <c r="G130" s="22">
        <f t="shared" si="7"/>
        <v>73.4016325826475</v>
      </c>
      <c r="H130" s="22">
        <f t="shared" si="8"/>
        <v>65.04225711186793</v>
      </c>
      <c r="I130" s="5">
        <v>72.52</v>
      </c>
      <c r="J130" s="8">
        <v>0.6628816410883405</v>
      </c>
      <c r="K130" s="8">
        <f t="shared" si="5"/>
        <v>0.21875094155915234</v>
      </c>
      <c r="L130" s="5">
        <v>64.27</v>
      </c>
      <c r="M130" s="8">
        <f t="shared" si="9"/>
        <v>0.6628816410883405</v>
      </c>
      <c r="N130" s="8">
        <f t="shared" si="6"/>
        <v>0.10937547077957617</v>
      </c>
      <c r="O130" s="23"/>
      <c r="P130" s="23"/>
      <c r="Q130" s="11"/>
      <c r="R130" s="11"/>
      <c r="S130" s="11"/>
      <c r="T130" s="23"/>
      <c r="U130" s="24"/>
      <c r="V130" s="23"/>
      <c r="W130" s="23"/>
    </row>
    <row r="131" spans="2:23" s="28" customFormat="1" ht="18" thickBot="1">
      <c r="B131" s="25"/>
      <c r="C131" s="10"/>
      <c r="D131" s="10"/>
      <c r="E131" s="10"/>
      <c r="F131" s="10"/>
      <c r="G131" s="26"/>
      <c r="H131" s="26"/>
      <c r="I131" s="26"/>
      <c r="J131" s="27"/>
      <c r="K131" s="8">
        <f t="shared" si="5"/>
        <v>0</v>
      </c>
      <c r="L131" s="26"/>
      <c r="M131" s="27"/>
      <c r="N131" s="8">
        <f t="shared" si="6"/>
        <v>0</v>
      </c>
      <c r="O131" s="23"/>
      <c r="P131" s="23"/>
      <c r="Q131" s="11"/>
      <c r="R131" s="11"/>
      <c r="S131" s="11"/>
      <c r="T131" s="23"/>
      <c r="U131" s="24"/>
      <c r="V131" s="23"/>
      <c r="W131" s="23"/>
    </row>
    <row r="132" spans="2:23" ht="18" thickBot="1">
      <c r="B132" s="192" t="s">
        <v>97</v>
      </c>
      <c r="C132" s="29">
        <v>39</v>
      </c>
      <c r="D132" s="41" t="s">
        <v>98</v>
      </c>
      <c r="E132" s="108" t="s">
        <v>486</v>
      </c>
      <c r="F132" s="32" t="s">
        <v>99</v>
      </c>
      <c r="G132" s="185">
        <f t="shared" si="7"/>
        <v>72.80357993796041</v>
      </c>
      <c r="H132" s="22">
        <f t="shared" si="8"/>
        <v>64.51839896821345</v>
      </c>
      <c r="I132" s="5">
        <v>72.52</v>
      </c>
      <c r="J132" s="8">
        <v>0.21321799846647801</v>
      </c>
      <c r="K132" s="8">
        <f t="shared" si="5"/>
        <v>0.07036193949393774</v>
      </c>
      <c r="L132" s="5">
        <v>64.27</v>
      </c>
      <c r="M132" s="8">
        <f t="shared" si="9"/>
        <v>0.21321799846647801</v>
      </c>
      <c r="N132" s="8">
        <f t="shared" si="6"/>
        <v>0.03518096974696887</v>
      </c>
      <c r="O132" s="23"/>
      <c r="P132" s="23"/>
      <c r="Q132" s="11"/>
      <c r="R132" s="11"/>
      <c r="S132" s="11"/>
      <c r="T132" s="23"/>
      <c r="U132" s="24"/>
      <c r="V132" s="23"/>
      <c r="W132" s="23"/>
    </row>
    <row r="133" spans="2:23" ht="18" thickBot="1">
      <c r="B133" s="193"/>
      <c r="C133" s="33"/>
      <c r="D133" s="64" t="s">
        <v>410</v>
      </c>
      <c r="E133" s="90" t="s">
        <v>659</v>
      </c>
      <c r="F133" s="36" t="s">
        <v>411</v>
      </c>
      <c r="G133" s="185">
        <f t="shared" si="7"/>
        <v>72.86760815383674</v>
      </c>
      <c r="H133" s="22">
        <f t="shared" si="8"/>
        <v>64.57448383399985</v>
      </c>
      <c r="I133" s="5">
        <v>72.52</v>
      </c>
      <c r="J133" s="8">
        <v>0.2613595141629685</v>
      </c>
      <c r="K133" s="8">
        <f t="shared" si="5"/>
        <v>0.0862486396737796</v>
      </c>
      <c r="L133" s="5">
        <v>64.27</v>
      </c>
      <c r="M133" s="8">
        <f t="shared" si="9"/>
        <v>0.2613595141629685</v>
      </c>
      <c r="N133" s="8">
        <f t="shared" si="6"/>
        <v>0.0431243198368898</v>
      </c>
      <c r="O133" s="23"/>
      <c r="P133" s="23"/>
      <c r="Q133" s="11"/>
      <c r="R133" s="11"/>
      <c r="S133" s="11"/>
      <c r="T133" s="23"/>
      <c r="U133" s="24"/>
      <c r="V133" s="23"/>
      <c r="W133" s="23"/>
    </row>
    <row r="134" spans="2:23" ht="18" thickBot="1">
      <c r="B134" s="193"/>
      <c r="C134" s="33"/>
      <c r="D134" s="64" t="s">
        <v>927</v>
      </c>
      <c r="E134" s="90" t="s">
        <v>928</v>
      </c>
      <c r="F134" s="36" t="s">
        <v>99</v>
      </c>
      <c r="G134" s="185">
        <f t="shared" si="7"/>
        <v>72.80357993796041</v>
      </c>
      <c r="H134" s="22">
        <f t="shared" si="8"/>
        <v>64.51839896821345</v>
      </c>
      <c r="I134" s="5">
        <v>72.52</v>
      </c>
      <c r="J134" s="8">
        <v>0.21321799846647801</v>
      </c>
      <c r="K134" s="8">
        <f t="shared" si="5"/>
        <v>0.07036193949393774</v>
      </c>
      <c r="L134" s="5">
        <v>64.27</v>
      </c>
      <c r="M134" s="8">
        <f t="shared" si="9"/>
        <v>0.21321799846647801</v>
      </c>
      <c r="N134" s="8">
        <f t="shared" si="6"/>
        <v>0.03518096974696887</v>
      </c>
      <c r="O134" s="23"/>
      <c r="P134" s="23"/>
      <c r="Q134" s="11"/>
      <c r="R134" s="11"/>
      <c r="S134" s="11"/>
      <c r="T134" s="23"/>
      <c r="U134" s="24"/>
      <c r="V134" s="23"/>
      <c r="W134" s="23"/>
    </row>
    <row r="135" spans="2:23" ht="18" thickBot="1">
      <c r="B135" s="193"/>
      <c r="C135" s="33"/>
      <c r="D135" s="35" t="s">
        <v>1108</v>
      </c>
      <c r="E135" s="90" t="s">
        <v>1109</v>
      </c>
      <c r="F135" s="36" t="s">
        <v>1110</v>
      </c>
      <c r="G135" s="185">
        <f t="shared" si="7"/>
        <v>72.803556</v>
      </c>
      <c r="H135" s="22">
        <f t="shared" si="8"/>
        <v>64.518378</v>
      </c>
      <c r="I135" s="5">
        <v>72.52</v>
      </c>
      <c r="J135" s="8">
        <v>0.2132</v>
      </c>
      <c r="K135" s="8">
        <f t="shared" si="5"/>
        <v>0.070356</v>
      </c>
      <c r="L135" s="5">
        <v>64.27</v>
      </c>
      <c r="M135" s="8">
        <f t="shared" si="9"/>
        <v>0.2132</v>
      </c>
      <c r="N135" s="8">
        <f t="shared" si="6"/>
        <v>0.035178</v>
      </c>
      <c r="O135" s="23"/>
      <c r="P135" s="23"/>
      <c r="Q135" s="11"/>
      <c r="R135" s="11"/>
      <c r="S135" s="11"/>
      <c r="T135" s="23"/>
      <c r="U135" s="24"/>
      <c r="V135" s="23"/>
      <c r="W135" s="23"/>
    </row>
    <row r="136" spans="2:23" ht="18" thickBot="1">
      <c r="B136" s="194"/>
      <c r="C136" s="37">
        <v>40</v>
      </c>
      <c r="D136" s="42" t="s">
        <v>100</v>
      </c>
      <c r="E136" s="110" t="s">
        <v>487</v>
      </c>
      <c r="F136" s="40" t="s">
        <v>99</v>
      </c>
      <c r="G136" s="185">
        <f t="shared" si="7"/>
        <v>72.81780168301587</v>
      </c>
      <c r="H136" s="22">
        <f t="shared" si="8"/>
        <v>64.53085636143871</v>
      </c>
      <c r="I136" s="5">
        <v>72.52</v>
      </c>
      <c r="J136" s="8">
        <v>0.223911039861556</v>
      </c>
      <c r="K136" s="8">
        <f t="shared" si="5"/>
        <v>0.07389064315431348</v>
      </c>
      <c r="L136" s="5">
        <v>64.27</v>
      </c>
      <c r="M136" s="8">
        <f t="shared" si="9"/>
        <v>0.223911039861556</v>
      </c>
      <c r="N136" s="8">
        <f t="shared" si="6"/>
        <v>0.03694532157715674</v>
      </c>
      <c r="O136" s="23"/>
      <c r="P136" s="23"/>
      <c r="Q136" s="11"/>
      <c r="R136" s="11"/>
      <c r="S136" s="11"/>
      <c r="T136" s="23"/>
      <c r="U136" s="24"/>
      <c r="V136" s="23"/>
      <c r="W136" s="23"/>
    </row>
    <row r="137" spans="2:23" s="28" customFormat="1" ht="18" thickBot="1">
      <c r="B137" s="25"/>
      <c r="C137" s="11"/>
      <c r="D137" s="43"/>
      <c r="E137" s="43"/>
      <c r="F137" s="10"/>
      <c r="G137" s="26"/>
      <c r="H137" s="26"/>
      <c r="I137" s="26"/>
      <c r="J137" s="27"/>
      <c r="K137" s="8">
        <f aca="true" t="shared" si="10" ref="K137:K200">J137*33/100</f>
        <v>0</v>
      </c>
      <c r="L137" s="26"/>
      <c r="M137" s="27"/>
      <c r="N137" s="8">
        <f aca="true" t="shared" si="11" ref="N137:N200">M137*16.5/100</f>
        <v>0</v>
      </c>
      <c r="O137" s="23"/>
      <c r="P137" s="23"/>
      <c r="Q137" s="11"/>
      <c r="R137" s="11"/>
      <c r="S137" s="11"/>
      <c r="T137" s="23"/>
      <c r="U137" s="24"/>
      <c r="V137" s="23"/>
      <c r="W137" s="23"/>
    </row>
    <row r="138" spans="2:23" ht="18" thickBot="1">
      <c r="B138" s="192" t="s">
        <v>376</v>
      </c>
      <c r="C138" s="71"/>
      <c r="D138" s="30" t="s">
        <v>377</v>
      </c>
      <c r="E138" s="31" t="s">
        <v>625</v>
      </c>
      <c r="F138" s="111" t="s">
        <v>378</v>
      </c>
      <c r="G138" s="22">
        <f t="shared" si="7"/>
        <v>72.8367357640215</v>
      </c>
      <c r="H138" s="22">
        <f t="shared" si="8"/>
        <v>64.54744147750756</v>
      </c>
      <c r="I138" s="5">
        <v>72.52</v>
      </c>
      <c r="J138" s="8">
        <v>0.23814719099360832</v>
      </c>
      <c r="K138" s="8">
        <f t="shared" si="10"/>
        <v>0.07858857302789074</v>
      </c>
      <c r="L138" s="5">
        <v>64.27</v>
      </c>
      <c r="M138" s="8">
        <f t="shared" si="9"/>
        <v>0.23814719099360832</v>
      </c>
      <c r="N138" s="8">
        <f t="shared" si="11"/>
        <v>0.03929428651394537</v>
      </c>
      <c r="O138" s="23"/>
      <c r="P138" s="23"/>
      <c r="Q138" s="11"/>
      <c r="R138" s="11"/>
      <c r="S138" s="11"/>
      <c r="T138" s="23"/>
      <c r="U138" s="24"/>
      <c r="V138" s="23"/>
      <c r="W138" s="23"/>
    </row>
    <row r="139" spans="2:23" ht="18" thickBot="1">
      <c r="B139" s="193"/>
      <c r="C139" s="51"/>
      <c r="D139" s="83" t="s">
        <v>1024</v>
      </c>
      <c r="E139" s="35" t="s">
        <v>1025</v>
      </c>
      <c r="F139" s="112" t="s">
        <v>378</v>
      </c>
      <c r="G139" s="22">
        <f t="shared" si="7"/>
        <v>72.91053908739464</v>
      </c>
      <c r="H139" s="22">
        <f t="shared" si="8"/>
        <v>64.61208874948477</v>
      </c>
      <c r="I139" s="5">
        <v>72.52</v>
      </c>
      <c r="J139" s="8">
        <v>0.2936384115749152</v>
      </c>
      <c r="K139" s="8">
        <f t="shared" si="10"/>
        <v>0.09690067581972203</v>
      </c>
      <c r="L139" s="5">
        <v>64.27</v>
      </c>
      <c r="M139" s="8">
        <f t="shared" si="9"/>
        <v>0.2936384115749152</v>
      </c>
      <c r="N139" s="8">
        <f t="shared" si="11"/>
        <v>0.048450337909861016</v>
      </c>
      <c r="O139" s="23"/>
      <c r="P139" s="23"/>
      <c r="Q139" s="11"/>
      <c r="R139" s="11"/>
      <c r="S139" s="11"/>
      <c r="T139" s="23"/>
      <c r="U139" s="24"/>
      <c r="V139" s="23"/>
      <c r="W139" s="23"/>
    </row>
    <row r="140" spans="2:23" ht="18" thickBot="1">
      <c r="B140" s="194"/>
      <c r="C140" s="51"/>
      <c r="D140" s="38" t="s">
        <v>723</v>
      </c>
      <c r="E140" s="39" t="s">
        <v>728</v>
      </c>
      <c r="F140" s="113" t="s">
        <v>378</v>
      </c>
      <c r="G140" s="22">
        <f aca="true" t="shared" si="12" ref="G140:G203">I140+J140+K140</f>
        <v>72.89626443349685</v>
      </c>
      <c r="H140" s="22">
        <f aca="true" t="shared" si="13" ref="H140:H203">L140+M140+N140</f>
        <v>64.59958501129611</v>
      </c>
      <c r="I140" s="5">
        <v>72.52</v>
      </c>
      <c r="J140" s="8">
        <v>0.28290558909537616</v>
      </c>
      <c r="K140" s="8">
        <f t="shared" si="10"/>
        <v>0.09335884440147414</v>
      </c>
      <c r="L140" s="5">
        <v>64.27</v>
      </c>
      <c r="M140" s="8">
        <f t="shared" si="9"/>
        <v>0.28290558909537616</v>
      </c>
      <c r="N140" s="8">
        <f t="shared" si="11"/>
        <v>0.04667942220073707</v>
      </c>
      <c r="O140" s="23"/>
      <c r="P140" s="23"/>
      <c r="Q140" s="11"/>
      <c r="R140" s="11"/>
      <c r="S140" s="11"/>
      <c r="T140" s="23"/>
      <c r="U140" s="24"/>
      <c r="V140" s="23"/>
      <c r="W140" s="23"/>
    </row>
    <row r="141" spans="2:23" s="28" customFormat="1" ht="18" thickBot="1">
      <c r="B141" s="25"/>
      <c r="C141" s="11"/>
      <c r="D141" s="43"/>
      <c r="E141" s="43"/>
      <c r="F141" s="10"/>
      <c r="G141" s="26"/>
      <c r="H141" s="26"/>
      <c r="I141" s="26"/>
      <c r="J141" s="27"/>
      <c r="K141" s="8">
        <f t="shared" si="10"/>
        <v>0</v>
      </c>
      <c r="L141" s="26"/>
      <c r="M141" s="27"/>
      <c r="N141" s="8">
        <f t="shared" si="11"/>
        <v>0</v>
      </c>
      <c r="O141" s="23"/>
      <c r="P141" s="23"/>
      <c r="Q141" s="11"/>
      <c r="R141" s="11"/>
      <c r="S141" s="11"/>
      <c r="T141" s="23"/>
      <c r="U141" s="24"/>
      <c r="V141" s="23"/>
      <c r="W141" s="23"/>
    </row>
    <row r="142" spans="2:23" ht="18" thickBot="1">
      <c r="B142" s="195" t="s">
        <v>101</v>
      </c>
      <c r="C142" s="101">
        <v>41</v>
      </c>
      <c r="D142" s="41" t="s">
        <v>102</v>
      </c>
      <c r="E142" s="31" t="s">
        <v>488</v>
      </c>
      <c r="F142" s="60" t="s">
        <v>103</v>
      </c>
      <c r="G142" s="22">
        <f t="shared" si="12"/>
        <v>72.83481291621294</v>
      </c>
      <c r="H142" s="22">
        <f t="shared" si="13"/>
        <v>64.54575717848726</v>
      </c>
      <c r="I142" s="5">
        <v>72.52</v>
      </c>
      <c r="J142" s="8">
        <v>0.2367014407616066</v>
      </c>
      <c r="K142" s="8">
        <f t="shared" si="10"/>
        <v>0.07811147545133018</v>
      </c>
      <c r="L142" s="5">
        <v>64.27</v>
      </c>
      <c r="M142" s="8">
        <f t="shared" si="9"/>
        <v>0.2367014407616066</v>
      </c>
      <c r="N142" s="8">
        <f t="shared" si="11"/>
        <v>0.03905573772566509</v>
      </c>
      <c r="O142" s="23"/>
      <c r="P142" s="23"/>
      <c r="Q142" s="11"/>
      <c r="R142" s="11"/>
      <c r="S142" s="11"/>
      <c r="T142" s="23"/>
      <c r="U142" s="24"/>
      <c r="V142" s="23"/>
      <c r="W142" s="23"/>
    </row>
    <row r="143" spans="2:23" ht="18" thickBot="1">
      <c r="B143" s="196"/>
      <c r="C143" s="102"/>
      <c r="D143" s="114" t="s">
        <v>890</v>
      </c>
      <c r="E143" s="115" t="s">
        <v>891</v>
      </c>
      <c r="F143" s="116" t="s">
        <v>103</v>
      </c>
      <c r="G143" s="22">
        <f t="shared" si="12"/>
        <v>72.82835306741937</v>
      </c>
      <c r="H143" s="22">
        <f t="shared" si="13"/>
        <v>64.54009873950645</v>
      </c>
      <c r="I143" s="5">
        <v>72.52</v>
      </c>
      <c r="J143" s="8">
        <v>0.23184441159352015</v>
      </c>
      <c r="K143" s="8">
        <f t="shared" si="10"/>
        <v>0.07650865582586165</v>
      </c>
      <c r="L143" s="5">
        <v>64.27</v>
      </c>
      <c r="M143" s="8">
        <f t="shared" si="9"/>
        <v>0.23184441159352015</v>
      </c>
      <c r="N143" s="8">
        <f t="shared" si="11"/>
        <v>0.038254327912930826</v>
      </c>
      <c r="O143" s="23"/>
      <c r="P143" s="23"/>
      <c r="Q143" s="11"/>
      <c r="R143" s="11"/>
      <c r="S143" s="11"/>
      <c r="T143" s="23"/>
      <c r="U143" s="24"/>
      <c r="V143" s="23"/>
      <c r="W143" s="23"/>
    </row>
    <row r="144" spans="2:23" ht="18" thickBot="1">
      <c r="B144" s="197"/>
      <c r="C144" s="107"/>
      <c r="D144" s="42" t="s">
        <v>374</v>
      </c>
      <c r="E144" s="39" t="s">
        <v>626</v>
      </c>
      <c r="F144" s="62" t="s">
        <v>375</v>
      </c>
      <c r="G144" s="22">
        <f t="shared" si="12"/>
        <v>72.82879846280646</v>
      </c>
      <c r="H144" s="22">
        <f t="shared" si="13"/>
        <v>64.54048887907483</v>
      </c>
      <c r="I144" s="5">
        <v>72.52</v>
      </c>
      <c r="J144" s="8">
        <v>0.23217929534320245</v>
      </c>
      <c r="K144" s="8">
        <f t="shared" si="10"/>
        <v>0.07661916746325681</v>
      </c>
      <c r="L144" s="5">
        <v>64.27</v>
      </c>
      <c r="M144" s="8">
        <f t="shared" si="9"/>
        <v>0.23217929534320245</v>
      </c>
      <c r="N144" s="8">
        <f t="shared" si="11"/>
        <v>0.038309583731628405</v>
      </c>
      <c r="O144" s="23"/>
      <c r="P144" s="23"/>
      <c r="Q144" s="11"/>
      <c r="R144" s="11"/>
      <c r="S144" s="11"/>
      <c r="T144" s="23"/>
      <c r="U144" s="24"/>
      <c r="V144" s="23"/>
      <c r="W144" s="23"/>
    </row>
    <row r="145" spans="2:23" s="28" customFormat="1" ht="18" thickBot="1">
      <c r="B145" s="25"/>
      <c r="C145" s="10"/>
      <c r="D145" s="10"/>
      <c r="E145" s="10"/>
      <c r="F145" s="10"/>
      <c r="G145" s="26"/>
      <c r="H145" s="26"/>
      <c r="I145" s="26"/>
      <c r="J145" s="27"/>
      <c r="K145" s="8">
        <f t="shared" si="10"/>
        <v>0</v>
      </c>
      <c r="L145" s="26"/>
      <c r="M145" s="27"/>
      <c r="N145" s="8">
        <f t="shared" si="11"/>
        <v>0</v>
      </c>
      <c r="O145" s="23"/>
      <c r="P145" s="23"/>
      <c r="Q145" s="11"/>
      <c r="R145" s="11"/>
      <c r="S145" s="11"/>
      <c r="T145" s="23"/>
      <c r="U145" s="24"/>
      <c r="V145" s="23"/>
      <c r="W145" s="23"/>
    </row>
    <row r="146" spans="2:23" ht="18" thickBot="1">
      <c r="B146" s="189" t="s">
        <v>104</v>
      </c>
      <c r="C146" s="29">
        <v>42</v>
      </c>
      <c r="D146" s="41" t="s">
        <v>105</v>
      </c>
      <c r="E146" s="31" t="s">
        <v>696</v>
      </c>
      <c r="F146" s="63" t="s">
        <v>106</v>
      </c>
      <c r="G146" s="22">
        <f t="shared" si="12"/>
        <v>73.27461134951243</v>
      </c>
      <c r="H146" s="22">
        <f t="shared" si="13"/>
        <v>64.93099415201652</v>
      </c>
      <c r="I146" s="5">
        <v>72.52</v>
      </c>
      <c r="J146" s="8">
        <v>0.5673769545206256</v>
      </c>
      <c r="K146" s="8">
        <f t="shared" si="10"/>
        <v>0.18723439499180647</v>
      </c>
      <c r="L146" s="5">
        <v>64.27</v>
      </c>
      <c r="M146" s="8">
        <f t="shared" si="9"/>
        <v>0.5673769545206256</v>
      </c>
      <c r="N146" s="8">
        <f t="shared" si="11"/>
        <v>0.09361719749590323</v>
      </c>
      <c r="O146" s="23"/>
      <c r="P146" s="23"/>
      <c r="Q146" s="11"/>
      <c r="R146" s="11"/>
      <c r="S146" s="11"/>
      <c r="T146" s="23"/>
      <c r="U146" s="24"/>
      <c r="V146" s="23"/>
      <c r="W146" s="23"/>
    </row>
    <row r="147" spans="2:23" ht="18" thickBot="1">
      <c r="B147" s="190"/>
      <c r="C147" s="82">
        <v>43</v>
      </c>
      <c r="D147" s="66" t="s">
        <v>107</v>
      </c>
      <c r="E147" s="67" t="s">
        <v>489</v>
      </c>
      <c r="F147" s="84" t="s">
        <v>108</v>
      </c>
      <c r="G147" s="22">
        <f t="shared" si="12"/>
        <v>73.21335554773428</v>
      </c>
      <c r="H147" s="22">
        <f t="shared" si="13"/>
        <v>64.87733775421837</v>
      </c>
      <c r="I147" s="5">
        <v>72.52</v>
      </c>
      <c r="J147" s="8">
        <v>0.5213199607024671</v>
      </c>
      <c r="K147" s="8">
        <f t="shared" si="10"/>
        <v>0.17203558703181415</v>
      </c>
      <c r="L147" s="5">
        <v>64.27</v>
      </c>
      <c r="M147" s="8">
        <f aca="true" t="shared" si="14" ref="M147:M216">J147</f>
        <v>0.5213199607024671</v>
      </c>
      <c r="N147" s="8">
        <f t="shared" si="11"/>
        <v>0.08601779351590708</v>
      </c>
      <c r="O147" s="23"/>
      <c r="P147" s="23"/>
      <c r="Q147" s="11"/>
      <c r="R147" s="11"/>
      <c r="S147" s="11"/>
      <c r="T147" s="23"/>
      <c r="U147" s="24"/>
      <c r="V147" s="23"/>
      <c r="W147" s="23"/>
    </row>
    <row r="148" spans="2:23" ht="18" thickBot="1">
      <c r="B148" s="190"/>
      <c r="C148" s="82">
        <v>44</v>
      </c>
      <c r="D148" s="64" t="s">
        <v>109</v>
      </c>
      <c r="E148" s="35" t="s">
        <v>490</v>
      </c>
      <c r="F148" s="84" t="s">
        <v>110</v>
      </c>
      <c r="G148" s="22">
        <f t="shared" si="12"/>
        <v>73.04529062252222</v>
      </c>
      <c r="H148" s="22">
        <f t="shared" si="13"/>
        <v>64.73012298890103</v>
      </c>
      <c r="I148" s="5">
        <v>72.52</v>
      </c>
      <c r="J148" s="8">
        <v>0.39495535527985776</v>
      </c>
      <c r="K148" s="8">
        <f t="shared" si="10"/>
        <v>0.13033526724235306</v>
      </c>
      <c r="L148" s="5">
        <v>64.27</v>
      </c>
      <c r="M148" s="8">
        <f t="shared" si="14"/>
        <v>0.39495535527985776</v>
      </c>
      <c r="N148" s="8">
        <f t="shared" si="11"/>
        <v>0.06516763362117653</v>
      </c>
      <c r="O148" s="23"/>
      <c r="P148" s="23"/>
      <c r="Q148" s="11"/>
      <c r="R148" s="11"/>
      <c r="S148" s="11"/>
      <c r="T148" s="23"/>
      <c r="U148" s="24"/>
      <c r="V148" s="23"/>
      <c r="W148" s="23"/>
    </row>
    <row r="149" spans="2:23" ht="18" thickBot="1">
      <c r="B149" s="190"/>
      <c r="C149" s="85"/>
      <c r="D149" s="64" t="s">
        <v>356</v>
      </c>
      <c r="E149" s="35" t="s">
        <v>491</v>
      </c>
      <c r="F149" s="87" t="s">
        <v>108</v>
      </c>
      <c r="G149" s="22">
        <f t="shared" si="12"/>
        <v>73.27436081453584</v>
      </c>
      <c r="H149" s="22">
        <f t="shared" si="13"/>
        <v>64.9307746984468</v>
      </c>
      <c r="I149" s="5">
        <v>72.52</v>
      </c>
      <c r="J149" s="8">
        <v>0.56718858235777</v>
      </c>
      <c r="K149" s="8">
        <f t="shared" si="10"/>
        <v>0.1871722321780641</v>
      </c>
      <c r="L149" s="5">
        <v>64.27</v>
      </c>
      <c r="M149" s="8">
        <f t="shared" si="14"/>
        <v>0.56718858235777</v>
      </c>
      <c r="N149" s="8">
        <f t="shared" si="11"/>
        <v>0.09358611608903206</v>
      </c>
      <c r="O149" s="23"/>
      <c r="P149" s="23"/>
      <c r="Q149" s="11"/>
      <c r="R149" s="11"/>
      <c r="S149" s="11"/>
      <c r="T149" s="23"/>
      <c r="U149" s="24"/>
      <c r="V149" s="23"/>
      <c r="W149" s="23"/>
    </row>
    <row r="150" spans="2:23" ht="18" thickBot="1">
      <c r="B150" s="190"/>
      <c r="C150" s="85"/>
      <c r="D150" s="64" t="s">
        <v>310</v>
      </c>
      <c r="E150" s="35" t="s">
        <v>600</v>
      </c>
      <c r="F150" s="21" t="s">
        <v>311</v>
      </c>
      <c r="G150" s="22">
        <f t="shared" si="12"/>
        <v>74.11484750140957</v>
      </c>
      <c r="H150" s="22">
        <f t="shared" si="13"/>
        <v>65.666990480558</v>
      </c>
      <c r="I150" s="5">
        <v>72.52</v>
      </c>
      <c r="J150" s="8">
        <v>1.1991334597064398</v>
      </c>
      <c r="K150" s="8">
        <f t="shared" si="10"/>
        <v>0.39571404170312513</v>
      </c>
      <c r="L150" s="5">
        <v>64.27</v>
      </c>
      <c r="M150" s="8">
        <f t="shared" si="14"/>
        <v>1.1991334597064398</v>
      </c>
      <c r="N150" s="8">
        <f t="shared" si="11"/>
        <v>0.19785702085156257</v>
      </c>
      <c r="O150" s="23"/>
      <c r="P150" s="23"/>
      <c r="Q150" s="11"/>
      <c r="R150" s="11"/>
      <c r="S150" s="11"/>
      <c r="T150" s="23"/>
      <c r="U150" s="24"/>
      <c r="V150" s="23"/>
      <c r="W150" s="23"/>
    </row>
    <row r="151" spans="2:23" ht="18" thickBot="1">
      <c r="B151" s="190"/>
      <c r="C151" s="85"/>
      <c r="D151" s="66" t="s">
        <v>1019</v>
      </c>
      <c r="E151" s="67" t="s">
        <v>1020</v>
      </c>
      <c r="F151" s="117" t="s">
        <v>1021</v>
      </c>
      <c r="G151" s="22">
        <f t="shared" si="12"/>
        <v>73.13518863503577</v>
      </c>
      <c r="H151" s="22">
        <f t="shared" si="13"/>
        <v>64.80886824046367</v>
      </c>
      <c r="I151" s="5">
        <v>72.52</v>
      </c>
      <c r="J151" s="8">
        <v>0.4625478458915658</v>
      </c>
      <c r="K151" s="8">
        <f t="shared" si="10"/>
        <v>0.1526407891442167</v>
      </c>
      <c r="L151" s="5">
        <v>64.27</v>
      </c>
      <c r="M151" s="8">
        <f t="shared" si="14"/>
        <v>0.4625478458915658</v>
      </c>
      <c r="N151" s="8">
        <f t="shared" si="11"/>
        <v>0.07632039457210835</v>
      </c>
      <c r="O151" s="23"/>
      <c r="P151" s="23"/>
      <c r="Q151" s="11"/>
      <c r="R151" s="11"/>
      <c r="S151" s="11"/>
      <c r="T151" s="23"/>
      <c r="U151" s="24"/>
      <c r="V151" s="23"/>
      <c r="W151" s="23"/>
    </row>
    <row r="152" spans="2:23" ht="18" thickBot="1">
      <c r="B152" s="190"/>
      <c r="C152" s="118"/>
      <c r="D152" s="66" t="s">
        <v>817</v>
      </c>
      <c r="E152" s="67" t="s">
        <v>818</v>
      </c>
      <c r="F152" s="117" t="s">
        <v>106</v>
      </c>
      <c r="G152" s="22">
        <f t="shared" si="12"/>
        <v>73.17264361403714</v>
      </c>
      <c r="H152" s="22">
        <f t="shared" si="13"/>
        <v>64.84167654913779</v>
      </c>
      <c r="I152" s="5">
        <v>72.52</v>
      </c>
      <c r="J152" s="8">
        <v>0.49070948423845606</v>
      </c>
      <c r="K152" s="8">
        <f t="shared" si="10"/>
        <v>0.16193412979869048</v>
      </c>
      <c r="L152" s="5">
        <v>64.27</v>
      </c>
      <c r="M152" s="8">
        <f t="shared" si="14"/>
        <v>0.49070948423845606</v>
      </c>
      <c r="N152" s="8">
        <f t="shared" si="11"/>
        <v>0.08096706489934524</v>
      </c>
      <c r="O152" s="23"/>
      <c r="P152" s="23"/>
      <c r="Q152" s="11"/>
      <c r="R152" s="11"/>
      <c r="S152" s="11"/>
      <c r="T152" s="23"/>
      <c r="U152" s="24"/>
      <c r="V152" s="23"/>
      <c r="W152" s="23"/>
    </row>
    <row r="153" spans="2:23" ht="18" thickBot="1">
      <c r="B153" s="190"/>
      <c r="C153" s="118"/>
      <c r="D153" s="66" t="s">
        <v>1059</v>
      </c>
      <c r="E153" s="67" t="s">
        <v>1060</v>
      </c>
      <c r="F153" s="117" t="s">
        <v>110</v>
      </c>
      <c r="G153" s="22">
        <f t="shared" si="12"/>
        <v>73.107727</v>
      </c>
      <c r="H153" s="22">
        <f t="shared" si="13"/>
        <v>64.7848135</v>
      </c>
      <c r="I153" s="5">
        <v>72.52</v>
      </c>
      <c r="J153" s="8">
        <v>0.4419</v>
      </c>
      <c r="K153" s="8">
        <f t="shared" si="10"/>
        <v>0.145827</v>
      </c>
      <c r="L153" s="5">
        <v>64.27</v>
      </c>
      <c r="M153" s="8">
        <f t="shared" si="14"/>
        <v>0.4419</v>
      </c>
      <c r="N153" s="8">
        <f t="shared" si="11"/>
        <v>0.0729135</v>
      </c>
      <c r="O153" s="23"/>
      <c r="P153" s="23"/>
      <c r="Q153" s="11"/>
      <c r="R153" s="11"/>
      <c r="S153" s="11"/>
      <c r="T153" s="23"/>
      <c r="U153" s="24"/>
      <c r="V153" s="23"/>
      <c r="W153" s="23"/>
    </row>
    <row r="154" spans="2:23" ht="18" thickBot="1">
      <c r="B154" s="191"/>
      <c r="C154" s="37">
        <v>45</v>
      </c>
      <c r="D154" s="42" t="s">
        <v>111</v>
      </c>
      <c r="E154" s="39" t="s">
        <v>492</v>
      </c>
      <c r="F154" s="69" t="s">
        <v>110</v>
      </c>
      <c r="G154" s="22">
        <f t="shared" si="12"/>
        <v>73.10793894375345</v>
      </c>
      <c r="H154" s="22">
        <f t="shared" si="13"/>
        <v>64.78499914997953</v>
      </c>
      <c r="I154" s="5">
        <v>72.52</v>
      </c>
      <c r="J154" s="8">
        <v>0.4420593562056011</v>
      </c>
      <c r="K154" s="8">
        <f t="shared" si="10"/>
        <v>0.14587958754784836</v>
      </c>
      <c r="L154" s="5">
        <v>64.27</v>
      </c>
      <c r="M154" s="8">
        <f t="shared" si="14"/>
        <v>0.4420593562056011</v>
      </c>
      <c r="N154" s="8">
        <f t="shared" si="11"/>
        <v>0.07293979377392418</v>
      </c>
      <c r="O154" s="23"/>
      <c r="P154" s="23"/>
      <c r="Q154" s="11"/>
      <c r="R154" s="11"/>
      <c r="S154" s="11"/>
      <c r="T154" s="23"/>
      <c r="U154" s="24"/>
      <c r="V154" s="23"/>
      <c r="W154" s="23"/>
    </row>
    <row r="155" spans="2:23" s="28" customFormat="1" ht="18" thickBot="1">
      <c r="B155" s="25"/>
      <c r="C155" s="10"/>
      <c r="D155" s="10"/>
      <c r="E155" s="10"/>
      <c r="F155" s="10"/>
      <c r="G155" s="26"/>
      <c r="H155" s="26"/>
      <c r="I155" s="26"/>
      <c r="J155" s="27"/>
      <c r="K155" s="8">
        <f t="shared" si="10"/>
        <v>0</v>
      </c>
      <c r="L155" s="26"/>
      <c r="M155" s="27"/>
      <c r="N155" s="8">
        <f t="shared" si="11"/>
        <v>0</v>
      </c>
      <c r="O155" s="23"/>
      <c r="P155" s="23"/>
      <c r="Q155" s="11"/>
      <c r="R155" s="11"/>
      <c r="S155" s="11"/>
      <c r="T155" s="23"/>
      <c r="U155" s="24"/>
      <c r="V155" s="23"/>
      <c r="W155" s="23"/>
    </row>
    <row r="156" spans="2:23" ht="18" thickBot="1">
      <c r="B156" s="189" t="s">
        <v>112</v>
      </c>
      <c r="C156" s="29">
        <v>46</v>
      </c>
      <c r="D156" s="41" t="s">
        <v>113</v>
      </c>
      <c r="E156" s="31" t="s">
        <v>493</v>
      </c>
      <c r="F156" s="63" t="s">
        <v>114</v>
      </c>
      <c r="G156" s="22">
        <f t="shared" si="12"/>
        <v>73.08702645376934</v>
      </c>
      <c r="H156" s="22">
        <f t="shared" si="13"/>
        <v>64.76668106664758</v>
      </c>
      <c r="I156" s="5">
        <v>72.52</v>
      </c>
      <c r="J156" s="8">
        <v>0.4263356795258256</v>
      </c>
      <c r="K156" s="8">
        <f t="shared" si="10"/>
        <v>0.14069077424352244</v>
      </c>
      <c r="L156" s="5">
        <v>64.27</v>
      </c>
      <c r="M156" s="8">
        <f t="shared" si="14"/>
        <v>0.4263356795258256</v>
      </c>
      <c r="N156" s="8">
        <f t="shared" si="11"/>
        <v>0.07034538712176122</v>
      </c>
      <c r="O156" s="23"/>
      <c r="P156" s="23"/>
      <c r="Q156" s="11"/>
      <c r="R156" s="11"/>
      <c r="S156" s="11"/>
      <c r="T156" s="23"/>
      <c r="U156" s="24"/>
      <c r="V156" s="23"/>
      <c r="W156" s="23"/>
    </row>
    <row r="157" spans="2:23" ht="18" thickBot="1">
      <c r="B157" s="190"/>
      <c r="C157" s="82">
        <v>47</v>
      </c>
      <c r="D157" s="64" t="s">
        <v>115</v>
      </c>
      <c r="E157" s="35" t="s">
        <v>494</v>
      </c>
      <c r="F157" s="84" t="s">
        <v>116</v>
      </c>
      <c r="G157" s="22">
        <f t="shared" si="12"/>
        <v>73.46999364230798</v>
      </c>
      <c r="H157" s="22">
        <f t="shared" si="13"/>
        <v>65.10213728818707</v>
      </c>
      <c r="I157" s="5">
        <v>72.52</v>
      </c>
      <c r="J157" s="8">
        <v>0.7142809340661577</v>
      </c>
      <c r="K157" s="8">
        <f t="shared" si="10"/>
        <v>0.23571270824183202</v>
      </c>
      <c r="L157" s="5">
        <v>64.27</v>
      </c>
      <c r="M157" s="8">
        <f t="shared" si="14"/>
        <v>0.7142809340661577</v>
      </c>
      <c r="N157" s="8">
        <f t="shared" si="11"/>
        <v>0.11785635412091601</v>
      </c>
      <c r="O157" s="23"/>
      <c r="P157" s="23"/>
      <c r="Q157" s="11"/>
      <c r="R157" s="11"/>
      <c r="S157" s="11"/>
      <c r="T157" s="23"/>
      <c r="U157" s="24"/>
      <c r="V157" s="23"/>
      <c r="W157" s="23"/>
    </row>
    <row r="158" spans="2:23" ht="18" thickBot="1">
      <c r="B158" s="190"/>
      <c r="C158" s="82">
        <v>48</v>
      </c>
      <c r="D158" s="64" t="s">
        <v>117</v>
      </c>
      <c r="E158" s="35" t="s">
        <v>495</v>
      </c>
      <c r="F158" s="84" t="s">
        <v>119</v>
      </c>
      <c r="G158" s="22">
        <f t="shared" si="12"/>
        <v>73.46999364230798</v>
      </c>
      <c r="H158" s="22">
        <f t="shared" si="13"/>
        <v>65.10213728818707</v>
      </c>
      <c r="I158" s="5">
        <v>72.52</v>
      </c>
      <c r="J158" s="8">
        <v>0.7142809340661577</v>
      </c>
      <c r="K158" s="8">
        <f t="shared" si="10"/>
        <v>0.23571270824183202</v>
      </c>
      <c r="L158" s="5">
        <v>64.27</v>
      </c>
      <c r="M158" s="8">
        <f t="shared" si="14"/>
        <v>0.7142809340661577</v>
      </c>
      <c r="N158" s="8">
        <f t="shared" si="11"/>
        <v>0.11785635412091601</v>
      </c>
      <c r="O158" s="23"/>
      <c r="P158" s="23"/>
      <c r="Q158" s="11"/>
      <c r="R158" s="11"/>
      <c r="S158" s="11"/>
      <c r="T158" s="23"/>
      <c r="U158" s="24"/>
      <c r="V158" s="23"/>
      <c r="W158" s="23"/>
    </row>
    <row r="159" spans="2:23" ht="18" thickBot="1">
      <c r="B159" s="190"/>
      <c r="C159" s="82"/>
      <c r="D159" s="64" t="s">
        <v>719</v>
      </c>
      <c r="E159" s="35" t="s">
        <v>720</v>
      </c>
      <c r="F159" s="84" t="s">
        <v>119</v>
      </c>
      <c r="G159" s="22">
        <f t="shared" si="12"/>
        <v>73.35346465681059</v>
      </c>
      <c r="H159" s="22">
        <f t="shared" si="13"/>
        <v>65.00006490615363</v>
      </c>
      <c r="I159" s="5">
        <v>72.52</v>
      </c>
      <c r="J159" s="8">
        <v>0.6266651554966849</v>
      </c>
      <c r="K159" s="8">
        <f t="shared" si="10"/>
        <v>0.206799501313906</v>
      </c>
      <c r="L159" s="5">
        <v>64.27</v>
      </c>
      <c r="M159" s="8">
        <f t="shared" si="14"/>
        <v>0.6266651554966849</v>
      </c>
      <c r="N159" s="8">
        <f t="shared" si="11"/>
        <v>0.103399750656953</v>
      </c>
      <c r="O159" s="23"/>
      <c r="P159" s="23"/>
      <c r="Q159" s="11"/>
      <c r="R159" s="11"/>
      <c r="S159" s="11"/>
      <c r="T159" s="23"/>
      <c r="U159" s="24"/>
      <c r="V159" s="23"/>
      <c r="W159" s="23"/>
    </row>
    <row r="160" spans="2:23" ht="18" thickBot="1">
      <c r="B160" s="190"/>
      <c r="C160" s="82"/>
      <c r="D160" s="64" t="s">
        <v>749</v>
      </c>
      <c r="E160" s="35" t="s">
        <v>750</v>
      </c>
      <c r="F160" s="84" t="s">
        <v>119</v>
      </c>
      <c r="G160" s="22">
        <f t="shared" si="12"/>
        <v>73.26396105398432</v>
      </c>
      <c r="H160" s="22">
        <f t="shared" si="13"/>
        <v>64.92166513375318</v>
      </c>
      <c r="I160" s="5">
        <v>72.52</v>
      </c>
      <c r="J160" s="8">
        <v>0.5593692135220403</v>
      </c>
      <c r="K160" s="8">
        <f t="shared" si="10"/>
        <v>0.18459184046227328</v>
      </c>
      <c r="L160" s="5">
        <v>64.27</v>
      </c>
      <c r="M160" s="8">
        <f t="shared" si="14"/>
        <v>0.5593692135220403</v>
      </c>
      <c r="N160" s="8">
        <f t="shared" si="11"/>
        <v>0.09229592023113664</v>
      </c>
      <c r="O160" s="23"/>
      <c r="P160" s="23"/>
      <c r="Q160" s="11"/>
      <c r="R160" s="11"/>
      <c r="S160" s="11"/>
      <c r="T160" s="23"/>
      <c r="U160" s="24"/>
      <c r="V160" s="23"/>
      <c r="W160" s="23"/>
    </row>
    <row r="161" spans="2:23" ht="18" thickBot="1">
      <c r="B161" s="190"/>
      <c r="C161" s="82">
        <v>49</v>
      </c>
      <c r="D161" s="64" t="s">
        <v>118</v>
      </c>
      <c r="E161" s="35" t="s">
        <v>496</v>
      </c>
      <c r="F161" s="84" t="s">
        <v>119</v>
      </c>
      <c r="G161" s="22">
        <f t="shared" si="12"/>
        <v>73.46999364230798</v>
      </c>
      <c r="H161" s="22">
        <f t="shared" si="13"/>
        <v>65.10213728818707</v>
      </c>
      <c r="I161" s="5">
        <v>72.52</v>
      </c>
      <c r="J161" s="8">
        <v>0.7142809340661577</v>
      </c>
      <c r="K161" s="8">
        <f t="shared" si="10"/>
        <v>0.23571270824183202</v>
      </c>
      <c r="L161" s="5">
        <v>64.27</v>
      </c>
      <c r="M161" s="8">
        <f t="shared" si="14"/>
        <v>0.7142809340661577</v>
      </c>
      <c r="N161" s="8">
        <f t="shared" si="11"/>
        <v>0.11785635412091601</v>
      </c>
      <c r="O161" s="23"/>
      <c r="P161" s="23"/>
      <c r="Q161" s="23"/>
      <c r="R161" s="23"/>
      <c r="S161" s="119"/>
      <c r="T161" s="23"/>
      <c r="U161" s="24"/>
      <c r="V161" s="23"/>
      <c r="W161" s="23"/>
    </row>
    <row r="162" spans="2:23" ht="18" thickBot="1">
      <c r="B162" s="191"/>
      <c r="C162" s="37">
        <v>50</v>
      </c>
      <c r="D162" s="42" t="s">
        <v>120</v>
      </c>
      <c r="E162" s="39" t="s">
        <v>497</v>
      </c>
      <c r="F162" s="69" t="s">
        <v>119</v>
      </c>
      <c r="G162" s="22">
        <f t="shared" si="12"/>
        <v>73.46999364230798</v>
      </c>
      <c r="H162" s="22">
        <f t="shared" si="13"/>
        <v>65.10213728818707</v>
      </c>
      <c r="I162" s="5">
        <v>72.52</v>
      </c>
      <c r="J162" s="8">
        <v>0.7142809340661577</v>
      </c>
      <c r="K162" s="8">
        <f t="shared" si="10"/>
        <v>0.23571270824183202</v>
      </c>
      <c r="L162" s="5">
        <v>64.27</v>
      </c>
      <c r="M162" s="8">
        <f t="shared" si="14"/>
        <v>0.7142809340661577</v>
      </c>
      <c r="N162" s="8">
        <f t="shared" si="11"/>
        <v>0.11785635412091601</v>
      </c>
      <c r="O162" s="23"/>
      <c r="P162" s="23"/>
      <c r="Q162" s="11"/>
      <c r="R162" s="11"/>
      <c r="S162" s="11"/>
      <c r="T162" s="23"/>
      <c r="U162" s="24"/>
      <c r="V162" s="23"/>
      <c r="W162" s="23"/>
    </row>
    <row r="163" spans="2:23" s="28" customFormat="1" ht="18" thickBot="1">
      <c r="B163" s="25"/>
      <c r="C163" s="10"/>
      <c r="D163" s="10"/>
      <c r="E163" s="10"/>
      <c r="F163" s="10"/>
      <c r="G163" s="26"/>
      <c r="H163" s="26"/>
      <c r="I163" s="26"/>
      <c r="J163" s="27"/>
      <c r="K163" s="8">
        <f t="shared" si="10"/>
        <v>0</v>
      </c>
      <c r="L163" s="26"/>
      <c r="M163" s="27"/>
      <c r="N163" s="8">
        <f t="shared" si="11"/>
        <v>0</v>
      </c>
      <c r="O163" s="23"/>
      <c r="P163" s="23"/>
      <c r="Q163" s="11"/>
      <c r="R163" s="11"/>
      <c r="S163" s="11"/>
      <c r="T163" s="23"/>
      <c r="U163" s="24"/>
      <c r="V163" s="23"/>
      <c r="W163" s="23"/>
    </row>
    <row r="164" spans="2:23" ht="18" thickBot="1">
      <c r="B164" s="189" t="s">
        <v>121</v>
      </c>
      <c r="C164" s="54">
        <v>51</v>
      </c>
      <c r="D164" s="41" t="s">
        <v>122</v>
      </c>
      <c r="E164" s="31" t="s">
        <v>498</v>
      </c>
      <c r="F164" s="60" t="s">
        <v>123</v>
      </c>
      <c r="G164" s="22">
        <f t="shared" si="12"/>
        <v>72.80357993796041</v>
      </c>
      <c r="H164" s="22">
        <f t="shared" si="13"/>
        <v>64.51839896821345</v>
      </c>
      <c r="I164" s="5">
        <v>72.52</v>
      </c>
      <c r="J164" s="8">
        <v>0.21321799846647801</v>
      </c>
      <c r="K164" s="8">
        <f t="shared" si="10"/>
        <v>0.07036193949393774</v>
      </c>
      <c r="L164" s="5">
        <v>64.27</v>
      </c>
      <c r="M164" s="8">
        <f t="shared" si="14"/>
        <v>0.21321799846647801</v>
      </c>
      <c r="N164" s="8">
        <f t="shared" si="11"/>
        <v>0.03518096974696887</v>
      </c>
      <c r="O164" s="23"/>
      <c r="P164" s="23"/>
      <c r="Q164" s="11"/>
      <c r="R164" s="11"/>
      <c r="S164" s="11"/>
      <c r="T164" s="23"/>
      <c r="U164" s="24"/>
      <c r="V164" s="23"/>
      <c r="W164" s="23"/>
    </row>
    <row r="165" spans="2:23" ht="18" thickBot="1">
      <c r="B165" s="191"/>
      <c r="C165" s="53"/>
      <c r="D165" s="42" t="s">
        <v>124</v>
      </c>
      <c r="E165" s="39" t="s">
        <v>499</v>
      </c>
      <c r="F165" s="50" t="s">
        <v>123</v>
      </c>
      <c r="G165" s="22">
        <f t="shared" si="12"/>
        <v>72.86963782652357</v>
      </c>
      <c r="H165" s="22">
        <f t="shared" si="13"/>
        <v>64.57626170518793</v>
      </c>
      <c r="I165" s="5">
        <v>72.52</v>
      </c>
      <c r="J165" s="8">
        <v>0.26288558385230365</v>
      </c>
      <c r="K165" s="8">
        <f t="shared" si="10"/>
        <v>0.08675224267126021</v>
      </c>
      <c r="L165" s="5">
        <v>64.27</v>
      </c>
      <c r="M165" s="8">
        <f t="shared" si="14"/>
        <v>0.26288558385230365</v>
      </c>
      <c r="N165" s="8">
        <f t="shared" si="11"/>
        <v>0.043376121335630104</v>
      </c>
      <c r="O165" s="23"/>
      <c r="P165" s="23"/>
      <c r="Q165" s="11"/>
      <c r="R165" s="11"/>
      <c r="S165" s="11"/>
      <c r="T165" s="23"/>
      <c r="U165" s="24"/>
      <c r="V165" s="23"/>
      <c r="W165" s="23"/>
    </row>
    <row r="166" spans="2:23" s="28" customFormat="1" ht="18" thickBot="1">
      <c r="B166" s="25"/>
      <c r="C166" s="10"/>
      <c r="D166" s="10"/>
      <c r="E166" s="10"/>
      <c r="F166" s="10"/>
      <c r="G166" s="26"/>
      <c r="H166" s="26"/>
      <c r="I166" s="26"/>
      <c r="J166" s="27"/>
      <c r="K166" s="8">
        <f t="shared" si="10"/>
        <v>0</v>
      </c>
      <c r="L166" s="26"/>
      <c r="M166" s="27"/>
      <c r="N166" s="8">
        <f t="shared" si="11"/>
        <v>0</v>
      </c>
      <c r="O166" s="23"/>
      <c r="P166" s="23"/>
      <c r="Q166" s="11"/>
      <c r="R166" s="11"/>
      <c r="S166" s="11"/>
      <c r="T166" s="23"/>
      <c r="U166" s="24"/>
      <c r="V166" s="23"/>
      <c r="W166" s="23"/>
    </row>
    <row r="167" spans="2:23" ht="18" thickBot="1">
      <c r="B167" s="81" t="s">
        <v>996</v>
      </c>
      <c r="C167" s="51">
        <v>51</v>
      </c>
      <c r="D167" s="19" t="s">
        <v>997</v>
      </c>
      <c r="E167" s="20" t="s">
        <v>998</v>
      </c>
      <c r="F167" s="50" t="s">
        <v>991</v>
      </c>
      <c r="G167" s="22">
        <f t="shared" si="12"/>
        <v>73.34716890215702</v>
      </c>
      <c r="H167" s="22">
        <f t="shared" si="13"/>
        <v>64.99455020376912</v>
      </c>
      <c r="I167" s="5">
        <v>72.52</v>
      </c>
      <c r="J167" s="8">
        <v>0.6219315053812263</v>
      </c>
      <c r="K167" s="8">
        <f t="shared" si="10"/>
        <v>0.2052373967758047</v>
      </c>
      <c r="L167" s="5">
        <v>64.27</v>
      </c>
      <c r="M167" s="8">
        <f t="shared" si="14"/>
        <v>0.6219315053812263</v>
      </c>
      <c r="N167" s="8">
        <f t="shared" si="11"/>
        <v>0.10261869838790234</v>
      </c>
      <c r="O167" s="23"/>
      <c r="P167" s="23"/>
      <c r="Q167" s="11"/>
      <c r="R167" s="11"/>
      <c r="S167" s="11"/>
      <c r="T167" s="23"/>
      <c r="U167" s="24"/>
      <c r="V167" s="23"/>
      <c r="W167" s="23"/>
    </row>
    <row r="168" spans="2:23" s="28" customFormat="1" ht="18" thickBot="1">
      <c r="B168" s="25"/>
      <c r="C168" s="10"/>
      <c r="D168" s="10"/>
      <c r="E168" s="10"/>
      <c r="F168" s="10"/>
      <c r="G168" s="26"/>
      <c r="H168" s="26"/>
      <c r="I168" s="26"/>
      <c r="J168" s="27"/>
      <c r="K168" s="8">
        <f t="shared" si="10"/>
        <v>0</v>
      </c>
      <c r="L168" s="26"/>
      <c r="M168" s="27"/>
      <c r="N168" s="8">
        <f t="shared" si="11"/>
        <v>0</v>
      </c>
      <c r="O168" s="23"/>
      <c r="P168" s="23"/>
      <c r="Q168" s="11"/>
      <c r="R168" s="11"/>
      <c r="S168" s="11"/>
      <c r="T168" s="23"/>
      <c r="U168" s="24"/>
      <c r="V168" s="23"/>
      <c r="W168" s="23"/>
    </row>
    <row r="169" spans="2:23" ht="18" thickBot="1">
      <c r="B169" s="189" t="s">
        <v>125</v>
      </c>
      <c r="C169" s="29">
        <v>52</v>
      </c>
      <c r="D169" s="41" t="s">
        <v>126</v>
      </c>
      <c r="E169" s="31" t="s">
        <v>500</v>
      </c>
      <c r="F169" s="63" t="s">
        <v>127</v>
      </c>
      <c r="G169" s="22">
        <f t="shared" si="12"/>
        <v>73.19780763557654</v>
      </c>
      <c r="H169" s="22">
        <f t="shared" si="13"/>
        <v>64.86371871838095</v>
      </c>
      <c r="I169" s="5">
        <v>72.52</v>
      </c>
      <c r="J169" s="8">
        <v>0.5096298011853686</v>
      </c>
      <c r="K169" s="8">
        <f t="shared" si="10"/>
        <v>0.16817783439117165</v>
      </c>
      <c r="L169" s="5">
        <v>64.27</v>
      </c>
      <c r="M169" s="8">
        <f t="shared" si="14"/>
        <v>0.5096298011853686</v>
      </c>
      <c r="N169" s="8">
        <f t="shared" si="11"/>
        <v>0.08408891719558582</v>
      </c>
      <c r="O169" s="23"/>
      <c r="P169" s="23"/>
      <c r="Q169" s="11"/>
      <c r="R169" s="11"/>
      <c r="S169" s="11"/>
      <c r="T169" s="23"/>
      <c r="U169" s="24"/>
      <c r="V169" s="23"/>
      <c r="W169" s="23"/>
    </row>
    <row r="170" spans="2:23" ht="18" thickBot="1">
      <c r="B170" s="190"/>
      <c r="C170" s="120"/>
      <c r="D170" s="103" t="s">
        <v>897</v>
      </c>
      <c r="E170" s="121" t="s">
        <v>898</v>
      </c>
      <c r="F170" s="122" t="s">
        <v>131</v>
      </c>
      <c r="G170" s="22">
        <f t="shared" si="12"/>
        <v>73.01089132381588</v>
      </c>
      <c r="H170" s="22">
        <f t="shared" si="13"/>
        <v>64.69999127236504</v>
      </c>
      <c r="I170" s="5">
        <v>72.52</v>
      </c>
      <c r="J170" s="8">
        <v>0.3690912209141945</v>
      </c>
      <c r="K170" s="8">
        <f t="shared" si="10"/>
        <v>0.12180010290168418</v>
      </c>
      <c r="L170" s="5">
        <v>64.27</v>
      </c>
      <c r="M170" s="8">
        <f t="shared" si="14"/>
        <v>0.3690912209141945</v>
      </c>
      <c r="N170" s="8">
        <f t="shared" si="11"/>
        <v>0.06090005145084209</v>
      </c>
      <c r="O170" s="23"/>
      <c r="P170" s="23"/>
      <c r="Q170" s="11"/>
      <c r="R170" s="11"/>
      <c r="S170" s="11"/>
      <c r="T170" s="23"/>
      <c r="U170" s="24"/>
      <c r="V170" s="23"/>
      <c r="W170" s="23"/>
    </row>
    <row r="171" spans="2:23" ht="18" thickBot="1">
      <c r="B171" s="190"/>
      <c r="C171" s="120"/>
      <c r="D171" s="103" t="s">
        <v>772</v>
      </c>
      <c r="E171" s="121" t="s">
        <v>773</v>
      </c>
      <c r="F171" s="122" t="s">
        <v>131</v>
      </c>
      <c r="G171" s="22">
        <f t="shared" si="12"/>
        <v>73.12261907760744</v>
      </c>
      <c r="H171" s="22">
        <f t="shared" si="13"/>
        <v>64.79785806422005</v>
      </c>
      <c r="I171" s="5">
        <v>72.52</v>
      </c>
      <c r="J171" s="8">
        <v>0.4530970508326741</v>
      </c>
      <c r="K171" s="8">
        <f t="shared" si="10"/>
        <v>0.14952202677478246</v>
      </c>
      <c r="L171" s="5">
        <v>64.27</v>
      </c>
      <c r="M171" s="8">
        <f t="shared" si="14"/>
        <v>0.4530970508326741</v>
      </c>
      <c r="N171" s="8">
        <f t="shared" si="11"/>
        <v>0.07476101338739123</v>
      </c>
      <c r="O171" s="23"/>
      <c r="P171" s="23"/>
      <c r="Q171" s="11"/>
      <c r="R171" s="11"/>
      <c r="S171" s="11"/>
      <c r="T171" s="23"/>
      <c r="U171" s="24"/>
      <c r="V171" s="23"/>
      <c r="W171" s="23"/>
    </row>
    <row r="172" spans="2:23" ht="18" thickBot="1">
      <c r="B172" s="190"/>
      <c r="C172" s="82">
        <v>53</v>
      </c>
      <c r="D172" s="64" t="s">
        <v>128</v>
      </c>
      <c r="E172" s="35" t="s">
        <v>501</v>
      </c>
      <c r="F172" s="84" t="s">
        <v>129</v>
      </c>
      <c r="G172" s="22">
        <f t="shared" si="12"/>
        <v>72.93501118873417</v>
      </c>
      <c r="H172" s="22">
        <f t="shared" si="13"/>
        <v>64.63352483825211</v>
      </c>
      <c r="I172" s="5">
        <v>72.52</v>
      </c>
      <c r="J172" s="8">
        <v>0.3120384877700585</v>
      </c>
      <c r="K172" s="8">
        <f t="shared" si="10"/>
        <v>0.1029727009641193</v>
      </c>
      <c r="L172" s="5">
        <v>64.27</v>
      </c>
      <c r="M172" s="8">
        <f t="shared" si="14"/>
        <v>0.3120384877700585</v>
      </c>
      <c r="N172" s="8">
        <f t="shared" si="11"/>
        <v>0.05148635048205965</v>
      </c>
      <c r="O172" s="23"/>
      <c r="P172" s="23"/>
      <c r="Q172" s="11"/>
      <c r="R172" s="11"/>
      <c r="S172" s="11"/>
      <c r="T172" s="23"/>
      <c r="U172" s="24"/>
      <c r="V172" s="23"/>
      <c r="W172" s="23"/>
    </row>
    <row r="173" spans="2:23" ht="18" thickBot="1">
      <c r="B173" s="190"/>
      <c r="C173" s="85"/>
      <c r="D173" s="66" t="s">
        <v>415</v>
      </c>
      <c r="E173" s="35" t="s">
        <v>627</v>
      </c>
      <c r="F173" s="87" t="s">
        <v>416</v>
      </c>
      <c r="G173" s="22">
        <f t="shared" si="12"/>
        <v>73.05920302649912</v>
      </c>
      <c r="H173" s="22">
        <f t="shared" si="13"/>
        <v>64.74230941794848</v>
      </c>
      <c r="I173" s="5">
        <v>72.52</v>
      </c>
      <c r="J173" s="8">
        <v>0.40541580939783134</v>
      </c>
      <c r="K173" s="8">
        <f t="shared" si="10"/>
        <v>0.13378721710128436</v>
      </c>
      <c r="L173" s="5">
        <v>64.27</v>
      </c>
      <c r="M173" s="8">
        <f t="shared" si="14"/>
        <v>0.40541580939783134</v>
      </c>
      <c r="N173" s="8">
        <f t="shared" si="11"/>
        <v>0.06689360855064218</v>
      </c>
      <c r="O173" s="23"/>
      <c r="P173" s="23"/>
      <c r="Q173" s="11"/>
      <c r="R173" s="11"/>
      <c r="S173" s="11"/>
      <c r="T173" s="23"/>
      <c r="U173" s="24"/>
      <c r="V173" s="23"/>
      <c r="W173" s="23"/>
    </row>
    <row r="174" spans="2:23" ht="18" thickBot="1">
      <c r="B174" s="190"/>
      <c r="C174" s="85"/>
      <c r="D174" s="66" t="s">
        <v>899</v>
      </c>
      <c r="E174" s="91" t="s">
        <v>911</v>
      </c>
      <c r="F174" s="87" t="s">
        <v>900</v>
      </c>
      <c r="G174" s="22">
        <f t="shared" si="12"/>
        <v>73.05702172233728</v>
      </c>
      <c r="H174" s="22">
        <f t="shared" si="13"/>
        <v>64.74039872670897</v>
      </c>
      <c r="I174" s="5">
        <v>72.52</v>
      </c>
      <c r="J174" s="8">
        <v>0.40377573108066434</v>
      </c>
      <c r="K174" s="8">
        <f t="shared" si="10"/>
        <v>0.13324599125661923</v>
      </c>
      <c r="L174" s="5">
        <v>64.27</v>
      </c>
      <c r="M174" s="8">
        <f t="shared" si="14"/>
        <v>0.40377573108066434</v>
      </c>
      <c r="N174" s="8">
        <f t="shared" si="11"/>
        <v>0.06662299562830962</v>
      </c>
      <c r="O174" s="23"/>
      <c r="P174" s="23"/>
      <c r="Q174" s="11"/>
      <c r="R174" s="11"/>
      <c r="S174" s="11"/>
      <c r="T174" s="23"/>
      <c r="U174" s="24"/>
      <c r="V174" s="23"/>
      <c r="W174" s="23"/>
    </row>
    <row r="175" spans="2:23" ht="18" thickBot="1">
      <c r="B175" s="190"/>
      <c r="C175" s="85"/>
      <c r="D175" s="66" t="s">
        <v>1032</v>
      </c>
      <c r="E175" s="91" t="s">
        <v>1033</v>
      </c>
      <c r="F175" s="87" t="s">
        <v>131</v>
      </c>
      <c r="G175" s="22">
        <f t="shared" si="12"/>
        <v>72.92739510639993</v>
      </c>
      <c r="H175" s="22">
        <f t="shared" si="13"/>
        <v>64.62685360823754</v>
      </c>
      <c r="I175" s="5">
        <v>72.52</v>
      </c>
      <c r="J175" s="8">
        <v>0.3063121100751337</v>
      </c>
      <c r="K175" s="8">
        <f t="shared" si="10"/>
        <v>0.10108299632479412</v>
      </c>
      <c r="L175" s="5">
        <v>64.27</v>
      </c>
      <c r="M175" s="8">
        <f t="shared" si="14"/>
        <v>0.3063121100751337</v>
      </c>
      <c r="N175" s="8">
        <f t="shared" si="11"/>
        <v>0.05054149816239706</v>
      </c>
      <c r="O175" s="23"/>
      <c r="P175" s="23"/>
      <c r="Q175" s="11"/>
      <c r="R175" s="11"/>
      <c r="S175" s="11"/>
      <c r="T175" s="23"/>
      <c r="U175" s="24"/>
      <c r="V175" s="23"/>
      <c r="W175" s="23"/>
    </row>
    <row r="176" spans="2:23" ht="18" thickBot="1">
      <c r="B176" s="190"/>
      <c r="C176" s="118"/>
      <c r="D176" s="66" t="s">
        <v>798</v>
      </c>
      <c r="E176" s="67" t="s">
        <v>799</v>
      </c>
      <c r="F176" s="87" t="s">
        <v>131</v>
      </c>
      <c r="G176" s="22">
        <f t="shared" si="12"/>
        <v>73.37913711960701</v>
      </c>
      <c r="H176" s="22">
        <f t="shared" si="13"/>
        <v>65.02255243935501</v>
      </c>
      <c r="I176" s="5">
        <v>72.52</v>
      </c>
      <c r="J176" s="8">
        <v>0.6459677591030207</v>
      </c>
      <c r="K176" s="8">
        <f t="shared" si="10"/>
        <v>0.21316936050399682</v>
      </c>
      <c r="L176" s="5">
        <v>64.27</v>
      </c>
      <c r="M176" s="8">
        <f t="shared" si="14"/>
        <v>0.6459677591030207</v>
      </c>
      <c r="N176" s="8">
        <f t="shared" si="11"/>
        <v>0.10658468025199841</v>
      </c>
      <c r="O176" s="23"/>
      <c r="P176" s="23"/>
      <c r="Q176" s="11"/>
      <c r="R176" s="11"/>
      <c r="S176" s="11"/>
      <c r="T176" s="23"/>
      <c r="U176" s="24"/>
      <c r="V176" s="23"/>
      <c r="W176" s="23"/>
    </row>
    <row r="177" spans="2:23" ht="18" thickBot="1">
      <c r="B177" s="191"/>
      <c r="C177" s="37">
        <v>54</v>
      </c>
      <c r="D177" s="42" t="s">
        <v>130</v>
      </c>
      <c r="E177" s="39" t="s">
        <v>502</v>
      </c>
      <c r="F177" s="69" t="s">
        <v>131</v>
      </c>
      <c r="G177" s="22">
        <f t="shared" si="12"/>
        <v>73.08144888255556</v>
      </c>
      <c r="H177" s="22">
        <f t="shared" si="13"/>
        <v>64.76179544975732</v>
      </c>
      <c r="I177" s="5">
        <v>72.52</v>
      </c>
      <c r="J177" s="8">
        <v>0.422142016959071</v>
      </c>
      <c r="K177" s="8">
        <f t="shared" si="10"/>
        <v>0.13930686559649344</v>
      </c>
      <c r="L177" s="5">
        <v>64.27</v>
      </c>
      <c r="M177" s="8">
        <f t="shared" si="14"/>
        <v>0.422142016959071</v>
      </c>
      <c r="N177" s="8">
        <f t="shared" si="11"/>
        <v>0.06965343279824672</v>
      </c>
      <c r="O177" s="23"/>
      <c r="P177" s="23"/>
      <c r="Q177" s="11"/>
      <c r="R177" s="11"/>
      <c r="S177" s="11"/>
      <c r="T177" s="23"/>
      <c r="U177" s="24"/>
      <c r="V177" s="23"/>
      <c r="W177" s="23"/>
    </row>
    <row r="178" spans="2:23" s="28" customFormat="1" ht="18" thickBot="1">
      <c r="B178" s="25"/>
      <c r="C178" s="10"/>
      <c r="D178" s="10"/>
      <c r="E178" s="10"/>
      <c r="F178" s="10"/>
      <c r="G178" s="26"/>
      <c r="H178" s="26"/>
      <c r="I178" s="26"/>
      <c r="J178" s="27"/>
      <c r="K178" s="8">
        <f t="shared" si="10"/>
        <v>0</v>
      </c>
      <c r="L178" s="26"/>
      <c r="M178" s="27"/>
      <c r="N178" s="8">
        <f t="shared" si="11"/>
        <v>0</v>
      </c>
      <c r="O178" s="23"/>
      <c r="P178" s="23"/>
      <c r="Q178" s="11"/>
      <c r="R178" s="11"/>
      <c r="S178" s="11"/>
      <c r="T178" s="23"/>
      <c r="U178" s="26"/>
      <c r="V178" s="23"/>
      <c r="W178" s="23"/>
    </row>
    <row r="179" spans="2:23" ht="18" thickBot="1">
      <c r="B179" s="192" t="s">
        <v>132</v>
      </c>
      <c r="C179" s="29">
        <v>55</v>
      </c>
      <c r="D179" s="41" t="s">
        <v>133</v>
      </c>
      <c r="E179" s="108" t="s">
        <v>503</v>
      </c>
      <c r="F179" s="32" t="s">
        <v>134</v>
      </c>
      <c r="G179" s="22">
        <f t="shared" si="12"/>
        <v>72.80357993796041</v>
      </c>
      <c r="H179" s="22">
        <f t="shared" si="13"/>
        <v>64.51839896821345</v>
      </c>
      <c r="I179" s="5">
        <v>72.52</v>
      </c>
      <c r="J179" s="8">
        <v>0.21321799846647801</v>
      </c>
      <c r="K179" s="8">
        <f t="shared" si="10"/>
        <v>0.07036193949393774</v>
      </c>
      <c r="L179" s="5">
        <v>64.27</v>
      </c>
      <c r="M179" s="8">
        <f t="shared" si="14"/>
        <v>0.21321799846647801</v>
      </c>
      <c r="N179" s="8">
        <f t="shared" si="11"/>
        <v>0.03518096974696887</v>
      </c>
      <c r="O179" s="23"/>
      <c r="P179" s="23"/>
      <c r="Q179" s="11"/>
      <c r="R179" s="23"/>
      <c r="S179" s="11"/>
      <c r="T179" s="23"/>
      <c r="U179" s="24"/>
      <c r="V179" s="23"/>
      <c r="W179" s="23"/>
    </row>
    <row r="180" spans="2:23" ht="18" thickBot="1">
      <c r="B180" s="193"/>
      <c r="C180" s="120"/>
      <c r="D180" s="35" t="s">
        <v>833</v>
      </c>
      <c r="E180" s="123" t="s">
        <v>832</v>
      </c>
      <c r="F180" s="124" t="s">
        <v>134</v>
      </c>
      <c r="G180" s="22">
        <f t="shared" si="12"/>
        <v>72.80357993796041</v>
      </c>
      <c r="H180" s="22">
        <f t="shared" si="13"/>
        <v>64.51839896821345</v>
      </c>
      <c r="I180" s="5">
        <v>72.52</v>
      </c>
      <c r="J180" s="8">
        <v>0.21321799846647801</v>
      </c>
      <c r="K180" s="8">
        <f t="shared" si="10"/>
        <v>0.07036193949393774</v>
      </c>
      <c r="L180" s="5">
        <v>64.27</v>
      </c>
      <c r="M180" s="8">
        <f t="shared" si="14"/>
        <v>0.21321799846647801</v>
      </c>
      <c r="N180" s="8">
        <f t="shared" si="11"/>
        <v>0.03518096974696887</v>
      </c>
      <c r="O180" s="23"/>
      <c r="P180" s="23"/>
      <c r="Q180" s="11"/>
      <c r="R180" s="11"/>
      <c r="S180" s="11"/>
      <c r="T180" s="23"/>
      <c r="U180" s="24"/>
      <c r="V180" s="23"/>
      <c r="W180" s="23"/>
    </row>
    <row r="181" spans="2:23" ht="18" thickBot="1">
      <c r="B181" s="193"/>
      <c r="C181" s="120"/>
      <c r="D181" s="121" t="s">
        <v>925</v>
      </c>
      <c r="E181" s="123" t="s">
        <v>926</v>
      </c>
      <c r="F181" s="124" t="s">
        <v>134</v>
      </c>
      <c r="G181" s="22">
        <f t="shared" si="12"/>
        <v>72.80357993796041</v>
      </c>
      <c r="H181" s="22">
        <f t="shared" si="13"/>
        <v>64.51839896821345</v>
      </c>
      <c r="I181" s="5">
        <v>72.52</v>
      </c>
      <c r="J181" s="8">
        <v>0.21321799846647801</v>
      </c>
      <c r="K181" s="8">
        <f t="shared" si="10"/>
        <v>0.07036193949393774</v>
      </c>
      <c r="L181" s="5">
        <v>64.27</v>
      </c>
      <c r="M181" s="8">
        <f t="shared" si="14"/>
        <v>0.21321799846647801</v>
      </c>
      <c r="N181" s="8">
        <f t="shared" si="11"/>
        <v>0.03518096974696887</v>
      </c>
      <c r="O181" s="23"/>
      <c r="P181" s="23"/>
      <c r="Q181" s="11"/>
      <c r="R181" s="11"/>
      <c r="S181" s="11"/>
      <c r="T181" s="23"/>
      <c r="U181" s="24"/>
      <c r="V181" s="23"/>
      <c r="W181" s="23"/>
    </row>
    <row r="182" spans="2:23" ht="18" thickBot="1">
      <c r="B182" s="193"/>
      <c r="C182" s="120"/>
      <c r="D182" s="103" t="s">
        <v>429</v>
      </c>
      <c r="E182" s="90" t="s">
        <v>628</v>
      </c>
      <c r="F182" s="124" t="s">
        <v>134</v>
      </c>
      <c r="G182" s="22">
        <f t="shared" si="12"/>
        <v>72.80357993796041</v>
      </c>
      <c r="H182" s="22">
        <f t="shared" si="13"/>
        <v>64.51839896821345</v>
      </c>
      <c r="I182" s="5">
        <v>72.52</v>
      </c>
      <c r="J182" s="8">
        <v>0.21321799846647801</v>
      </c>
      <c r="K182" s="8">
        <f t="shared" si="10"/>
        <v>0.07036193949393774</v>
      </c>
      <c r="L182" s="5">
        <v>64.27</v>
      </c>
      <c r="M182" s="8">
        <f t="shared" si="14"/>
        <v>0.21321799846647801</v>
      </c>
      <c r="N182" s="8">
        <f t="shared" si="11"/>
        <v>0.03518096974696887</v>
      </c>
      <c r="O182" s="23"/>
      <c r="P182" s="23"/>
      <c r="Q182" s="11"/>
      <c r="R182" s="11"/>
      <c r="S182" s="11"/>
      <c r="T182" s="23"/>
      <c r="U182" s="24"/>
      <c r="V182" s="23"/>
      <c r="W182" s="23"/>
    </row>
    <row r="183" spans="2:23" ht="18" thickBot="1">
      <c r="B183" s="193"/>
      <c r="C183" s="120"/>
      <c r="D183" s="103" t="s">
        <v>715</v>
      </c>
      <c r="E183" s="90" t="s">
        <v>716</v>
      </c>
      <c r="F183" s="124" t="s">
        <v>134</v>
      </c>
      <c r="G183" s="22">
        <f t="shared" si="12"/>
        <v>72.80357993796041</v>
      </c>
      <c r="H183" s="22">
        <f t="shared" si="13"/>
        <v>64.51839896821345</v>
      </c>
      <c r="I183" s="5">
        <v>72.52</v>
      </c>
      <c r="J183" s="8">
        <v>0.21321799846647801</v>
      </c>
      <c r="K183" s="8">
        <f t="shared" si="10"/>
        <v>0.07036193949393774</v>
      </c>
      <c r="L183" s="5">
        <v>64.27</v>
      </c>
      <c r="M183" s="8">
        <f t="shared" si="14"/>
        <v>0.21321799846647801</v>
      </c>
      <c r="N183" s="8">
        <f t="shared" si="11"/>
        <v>0.03518096974696887</v>
      </c>
      <c r="O183" s="23"/>
      <c r="P183" s="23"/>
      <c r="Q183" s="11"/>
      <c r="R183" s="11"/>
      <c r="S183" s="11"/>
      <c r="T183" s="23"/>
      <c r="U183" s="24"/>
      <c r="V183" s="23"/>
      <c r="W183" s="23"/>
    </row>
    <row r="184" spans="2:23" ht="18" thickBot="1">
      <c r="B184" s="193"/>
      <c r="C184" s="82">
        <v>56</v>
      </c>
      <c r="D184" s="64" t="s">
        <v>135</v>
      </c>
      <c r="E184" s="90" t="s">
        <v>504</v>
      </c>
      <c r="F184" s="36" t="s">
        <v>134</v>
      </c>
      <c r="G184" s="22">
        <f t="shared" si="12"/>
        <v>72.80357993796041</v>
      </c>
      <c r="H184" s="22">
        <f t="shared" si="13"/>
        <v>64.51839896821345</v>
      </c>
      <c r="I184" s="5">
        <v>72.52</v>
      </c>
      <c r="J184" s="8">
        <v>0.21321799846647801</v>
      </c>
      <c r="K184" s="8">
        <f t="shared" si="10"/>
        <v>0.07036193949393774</v>
      </c>
      <c r="L184" s="5">
        <v>64.27</v>
      </c>
      <c r="M184" s="8">
        <f t="shared" si="14"/>
        <v>0.21321799846647801</v>
      </c>
      <c r="N184" s="8">
        <f t="shared" si="11"/>
        <v>0.03518096974696887</v>
      </c>
      <c r="O184" s="23"/>
      <c r="P184" s="23"/>
      <c r="Q184" s="11"/>
      <c r="R184" s="11"/>
      <c r="S184" s="11"/>
      <c r="T184" s="23"/>
      <c r="U184" s="24"/>
      <c r="V184" s="23"/>
      <c r="W184" s="23"/>
    </row>
    <row r="185" spans="2:23" ht="44.25" customHeight="1" thickBot="1">
      <c r="B185" s="193"/>
      <c r="C185" s="82">
        <v>57</v>
      </c>
      <c r="D185" s="125" t="s">
        <v>136</v>
      </c>
      <c r="E185" s="126" t="s">
        <v>505</v>
      </c>
      <c r="F185" s="174" t="s">
        <v>134</v>
      </c>
      <c r="G185" s="175">
        <f t="shared" si="12"/>
        <v>72.80357993796041</v>
      </c>
      <c r="H185" s="175">
        <f t="shared" si="13"/>
        <v>64.51839896821345</v>
      </c>
      <c r="I185" s="127">
        <v>72.52</v>
      </c>
      <c r="J185" s="128">
        <v>0.21321799846647801</v>
      </c>
      <c r="K185" s="8">
        <f t="shared" si="10"/>
        <v>0.07036193949393774</v>
      </c>
      <c r="L185" s="127">
        <v>64.27</v>
      </c>
      <c r="M185" s="128">
        <f t="shared" si="14"/>
        <v>0.21321799846647801</v>
      </c>
      <c r="N185" s="8">
        <f t="shared" si="11"/>
        <v>0.03518096974696887</v>
      </c>
      <c r="O185" s="23"/>
      <c r="P185" s="23"/>
      <c r="Q185" s="23"/>
      <c r="R185" s="11"/>
      <c r="S185" s="11"/>
      <c r="T185" s="23"/>
      <c r="U185" s="24"/>
      <c r="V185" s="23"/>
      <c r="W185" s="23"/>
    </row>
    <row r="186" spans="2:23" ht="18" thickBot="1">
      <c r="B186" s="193"/>
      <c r="C186" s="82">
        <v>58</v>
      </c>
      <c r="D186" s="64" t="s">
        <v>137</v>
      </c>
      <c r="E186" s="90" t="s">
        <v>506</v>
      </c>
      <c r="F186" s="36" t="s">
        <v>134</v>
      </c>
      <c r="G186" s="22">
        <f t="shared" si="12"/>
        <v>72.80357993796041</v>
      </c>
      <c r="H186" s="22">
        <f t="shared" si="13"/>
        <v>64.51839896821345</v>
      </c>
      <c r="I186" s="5">
        <v>72.52</v>
      </c>
      <c r="J186" s="8">
        <v>0.21321799846647801</v>
      </c>
      <c r="K186" s="8">
        <f t="shared" si="10"/>
        <v>0.07036193949393774</v>
      </c>
      <c r="L186" s="5">
        <v>64.27</v>
      </c>
      <c r="M186" s="8">
        <f t="shared" si="14"/>
        <v>0.21321799846647801</v>
      </c>
      <c r="N186" s="8">
        <f t="shared" si="11"/>
        <v>0.03518096974696887</v>
      </c>
      <c r="O186" s="23"/>
      <c r="P186" s="23"/>
      <c r="Q186" s="11"/>
      <c r="R186" s="11"/>
      <c r="S186" s="11"/>
      <c r="T186" s="23"/>
      <c r="U186" s="24"/>
      <c r="V186" s="23"/>
      <c r="W186" s="23"/>
    </row>
    <row r="187" spans="2:23" ht="18" thickBot="1">
      <c r="B187" s="193"/>
      <c r="C187" s="82">
        <v>59</v>
      </c>
      <c r="D187" s="64" t="s">
        <v>138</v>
      </c>
      <c r="E187" s="90" t="s">
        <v>507</v>
      </c>
      <c r="F187" s="36" t="s">
        <v>134</v>
      </c>
      <c r="G187" s="22">
        <f t="shared" si="12"/>
        <v>72.80357993796041</v>
      </c>
      <c r="H187" s="22">
        <f t="shared" si="13"/>
        <v>64.51839896821345</v>
      </c>
      <c r="I187" s="5">
        <v>72.52</v>
      </c>
      <c r="J187" s="8">
        <v>0.21321799846647801</v>
      </c>
      <c r="K187" s="8">
        <f t="shared" si="10"/>
        <v>0.07036193949393774</v>
      </c>
      <c r="L187" s="5">
        <v>64.27</v>
      </c>
      <c r="M187" s="8">
        <f t="shared" si="14"/>
        <v>0.21321799846647801</v>
      </c>
      <c r="N187" s="8">
        <f t="shared" si="11"/>
        <v>0.03518096974696887</v>
      </c>
      <c r="O187" s="23"/>
      <c r="P187" s="23"/>
      <c r="Q187" s="11"/>
      <c r="R187" s="11"/>
      <c r="S187" s="11"/>
      <c r="T187" s="23"/>
      <c r="U187" s="24"/>
      <c r="V187" s="23"/>
      <c r="W187" s="23"/>
    </row>
    <row r="188" spans="2:23" ht="18" thickBot="1">
      <c r="B188" s="193"/>
      <c r="C188" s="82">
        <v>60</v>
      </c>
      <c r="D188" s="64" t="s">
        <v>139</v>
      </c>
      <c r="E188" s="90" t="s">
        <v>508</v>
      </c>
      <c r="F188" s="36" t="s">
        <v>134</v>
      </c>
      <c r="G188" s="22">
        <f t="shared" si="12"/>
        <v>72.80357993796041</v>
      </c>
      <c r="H188" s="22">
        <f t="shared" si="13"/>
        <v>64.51839896821345</v>
      </c>
      <c r="I188" s="5">
        <v>72.52</v>
      </c>
      <c r="J188" s="8">
        <v>0.21321799846647801</v>
      </c>
      <c r="K188" s="8">
        <f t="shared" si="10"/>
        <v>0.07036193949393774</v>
      </c>
      <c r="L188" s="5">
        <v>64.27</v>
      </c>
      <c r="M188" s="8">
        <f t="shared" si="14"/>
        <v>0.21321799846647801</v>
      </c>
      <c r="N188" s="8">
        <f t="shared" si="11"/>
        <v>0.03518096974696887</v>
      </c>
      <c r="O188" s="23"/>
      <c r="P188" s="23"/>
      <c r="Q188" s="23"/>
      <c r="R188" s="10"/>
      <c r="S188" s="10"/>
      <c r="T188" s="23"/>
      <c r="U188" s="24"/>
      <c r="V188" s="23"/>
      <c r="W188" s="23"/>
    </row>
    <row r="189" spans="2:23" ht="18" thickBot="1">
      <c r="B189" s="193"/>
      <c r="C189" s="82">
        <v>61</v>
      </c>
      <c r="D189" s="64" t="s">
        <v>140</v>
      </c>
      <c r="E189" s="90" t="s">
        <v>509</v>
      </c>
      <c r="F189" s="36" t="s">
        <v>134</v>
      </c>
      <c r="G189" s="22">
        <f t="shared" si="12"/>
        <v>72.80357993796041</v>
      </c>
      <c r="H189" s="22">
        <f t="shared" si="13"/>
        <v>64.51839896821345</v>
      </c>
      <c r="I189" s="5">
        <v>72.52</v>
      </c>
      <c r="J189" s="8">
        <v>0.21321799846647801</v>
      </c>
      <c r="K189" s="8">
        <f t="shared" si="10"/>
        <v>0.07036193949393774</v>
      </c>
      <c r="L189" s="5">
        <v>64.27</v>
      </c>
      <c r="M189" s="8">
        <f t="shared" si="14"/>
        <v>0.21321799846647801</v>
      </c>
      <c r="N189" s="8">
        <f t="shared" si="11"/>
        <v>0.03518096974696887</v>
      </c>
      <c r="O189" s="23"/>
      <c r="P189" s="23"/>
      <c r="Q189" s="11"/>
      <c r="R189" s="11"/>
      <c r="S189" s="11"/>
      <c r="T189" s="23"/>
      <c r="U189" s="24"/>
      <c r="V189" s="23"/>
      <c r="W189" s="23"/>
    </row>
    <row r="190" spans="2:23" ht="18" thickBot="1">
      <c r="B190" s="193"/>
      <c r="C190" s="85"/>
      <c r="D190" s="66" t="s">
        <v>1015</v>
      </c>
      <c r="E190" s="90" t="s">
        <v>1016</v>
      </c>
      <c r="F190" s="95" t="s">
        <v>134</v>
      </c>
      <c r="G190" s="22">
        <f t="shared" si="12"/>
        <v>72.80357993796041</v>
      </c>
      <c r="H190" s="22">
        <f t="shared" si="13"/>
        <v>64.51839896821345</v>
      </c>
      <c r="I190" s="5">
        <v>72.52</v>
      </c>
      <c r="J190" s="8">
        <v>0.21321799846647801</v>
      </c>
      <c r="K190" s="8">
        <f t="shared" si="10"/>
        <v>0.07036193949393774</v>
      </c>
      <c r="L190" s="5">
        <v>64.27</v>
      </c>
      <c r="M190" s="8">
        <f t="shared" si="14"/>
        <v>0.21321799846647801</v>
      </c>
      <c r="N190" s="8">
        <f t="shared" si="11"/>
        <v>0.03518096974696887</v>
      </c>
      <c r="O190" s="23"/>
      <c r="P190" s="23"/>
      <c r="Q190" s="11"/>
      <c r="R190" s="11"/>
      <c r="S190" s="11"/>
      <c r="T190" s="23"/>
      <c r="U190" s="24"/>
      <c r="V190" s="23"/>
      <c r="W190" s="23"/>
    </row>
    <row r="191" spans="2:23" ht="18" thickBot="1">
      <c r="B191" s="193"/>
      <c r="C191" s="85">
        <v>62</v>
      </c>
      <c r="D191" s="66" t="s">
        <v>141</v>
      </c>
      <c r="E191" s="90" t="s">
        <v>510</v>
      </c>
      <c r="F191" s="95" t="s">
        <v>134</v>
      </c>
      <c r="G191" s="22">
        <f t="shared" si="12"/>
        <v>72.80357993796041</v>
      </c>
      <c r="H191" s="22">
        <f t="shared" si="13"/>
        <v>64.51839896821345</v>
      </c>
      <c r="I191" s="5">
        <v>72.52</v>
      </c>
      <c r="J191" s="8">
        <v>0.21321799846647801</v>
      </c>
      <c r="K191" s="8">
        <f t="shared" si="10"/>
        <v>0.07036193949393774</v>
      </c>
      <c r="L191" s="5">
        <v>64.27</v>
      </c>
      <c r="M191" s="8">
        <f t="shared" si="14"/>
        <v>0.21321799846647801</v>
      </c>
      <c r="N191" s="8">
        <f t="shared" si="11"/>
        <v>0.03518096974696887</v>
      </c>
      <c r="O191" s="23"/>
      <c r="P191" s="23"/>
      <c r="Q191" s="11"/>
      <c r="R191" s="11"/>
      <c r="S191" s="11"/>
      <c r="T191" s="23"/>
      <c r="U191" s="24"/>
      <c r="V191" s="23"/>
      <c r="W191" s="23"/>
    </row>
    <row r="192" spans="2:23" ht="18" thickBot="1">
      <c r="B192" s="193"/>
      <c r="C192" s="85"/>
      <c r="D192" s="66" t="s">
        <v>350</v>
      </c>
      <c r="E192" s="90" t="s">
        <v>511</v>
      </c>
      <c r="F192" s="95" t="s">
        <v>134</v>
      </c>
      <c r="G192" s="22">
        <f t="shared" si="12"/>
        <v>72.80357993796041</v>
      </c>
      <c r="H192" s="22">
        <f t="shared" si="13"/>
        <v>64.51839896821345</v>
      </c>
      <c r="I192" s="5">
        <v>72.52</v>
      </c>
      <c r="J192" s="8">
        <v>0.21321799846647801</v>
      </c>
      <c r="K192" s="8">
        <f t="shared" si="10"/>
        <v>0.07036193949393774</v>
      </c>
      <c r="L192" s="5">
        <v>64.27</v>
      </c>
      <c r="M192" s="8">
        <f t="shared" si="14"/>
        <v>0.21321799846647801</v>
      </c>
      <c r="N192" s="8">
        <f t="shared" si="11"/>
        <v>0.03518096974696887</v>
      </c>
      <c r="O192" s="23"/>
      <c r="P192" s="23"/>
      <c r="Q192" s="11"/>
      <c r="R192" s="11"/>
      <c r="S192" s="11"/>
      <c r="T192" s="23"/>
      <c r="U192" s="24"/>
      <c r="V192" s="23"/>
      <c r="W192" s="23"/>
    </row>
    <row r="193" spans="2:23" ht="18" thickBot="1">
      <c r="B193" s="193"/>
      <c r="C193" s="118"/>
      <c r="D193" s="66" t="s">
        <v>751</v>
      </c>
      <c r="E193" s="90" t="s">
        <v>752</v>
      </c>
      <c r="F193" s="95" t="s">
        <v>134</v>
      </c>
      <c r="G193" s="22">
        <f t="shared" si="12"/>
        <v>72.80357993796041</v>
      </c>
      <c r="H193" s="22">
        <f t="shared" si="13"/>
        <v>64.51839896821345</v>
      </c>
      <c r="I193" s="5">
        <v>72.52</v>
      </c>
      <c r="J193" s="8">
        <v>0.21321799846647801</v>
      </c>
      <c r="K193" s="8">
        <f t="shared" si="10"/>
        <v>0.07036193949393774</v>
      </c>
      <c r="L193" s="5">
        <v>64.27</v>
      </c>
      <c r="M193" s="8">
        <f t="shared" si="14"/>
        <v>0.21321799846647801</v>
      </c>
      <c r="N193" s="8">
        <f t="shared" si="11"/>
        <v>0.03518096974696887</v>
      </c>
      <c r="O193" s="23"/>
      <c r="P193" s="23"/>
      <c r="Q193" s="11"/>
      <c r="R193" s="11"/>
      <c r="S193" s="11"/>
      <c r="T193" s="23"/>
      <c r="U193" s="24"/>
      <c r="V193" s="23"/>
      <c r="W193" s="23"/>
    </row>
    <row r="194" spans="2:23" ht="18" thickBot="1">
      <c r="B194" s="193"/>
      <c r="C194" s="85"/>
      <c r="D194" s="66" t="s">
        <v>355</v>
      </c>
      <c r="E194" s="90" t="s">
        <v>512</v>
      </c>
      <c r="F194" s="95" t="s">
        <v>134</v>
      </c>
      <c r="G194" s="22">
        <f t="shared" si="12"/>
        <v>72.80357993796041</v>
      </c>
      <c r="H194" s="22">
        <f t="shared" si="13"/>
        <v>64.51839896821345</v>
      </c>
      <c r="I194" s="5">
        <v>72.52</v>
      </c>
      <c r="J194" s="8">
        <v>0.21321799846647801</v>
      </c>
      <c r="K194" s="8">
        <f t="shared" si="10"/>
        <v>0.07036193949393774</v>
      </c>
      <c r="L194" s="5">
        <v>64.27</v>
      </c>
      <c r="M194" s="8">
        <f t="shared" si="14"/>
        <v>0.21321799846647801</v>
      </c>
      <c r="N194" s="8">
        <f t="shared" si="11"/>
        <v>0.03518096974696887</v>
      </c>
      <c r="O194" s="23"/>
      <c r="P194" s="23"/>
      <c r="Q194" s="11"/>
      <c r="R194" s="11"/>
      <c r="S194" s="11"/>
      <c r="T194" s="23"/>
      <c r="U194" s="24"/>
      <c r="V194" s="23"/>
      <c r="W194" s="23"/>
    </row>
    <row r="195" spans="2:23" ht="18" thickBot="1">
      <c r="B195" s="193"/>
      <c r="C195" s="85"/>
      <c r="D195" s="66" t="s">
        <v>792</v>
      </c>
      <c r="E195" s="123" t="s">
        <v>793</v>
      </c>
      <c r="F195" s="95" t="s">
        <v>134</v>
      </c>
      <c r="G195" s="22">
        <f t="shared" si="12"/>
        <v>72.80357993796041</v>
      </c>
      <c r="H195" s="22">
        <f t="shared" si="13"/>
        <v>64.51839896821345</v>
      </c>
      <c r="I195" s="5">
        <v>72.52</v>
      </c>
      <c r="J195" s="8">
        <v>0.21321799846647801</v>
      </c>
      <c r="K195" s="8">
        <f t="shared" si="10"/>
        <v>0.07036193949393774</v>
      </c>
      <c r="L195" s="5">
        <v>64.27</v>
      </c>
      <c r="M195" s="8">
        <f t="shared" si="14"/>
        <v>0.21321799846647801</v>
      </c>
      <c r="N195" s="8">
        <f t="shared" si="11"/>
        <v>0.03518096974696887</v>
      </c>
      <c r="O195" s="23"/>
      <c r="P195" s="23"/>
      <c r="Q195" s="11"/>
      <c r="R195" s="11"/>
      <c r="S195" s="11"/>
      <c r="T195" s="23"/>
      <c r="U195" s="24"/>
      <c r="V195" s="23"/>
      <c r="W195" s="23"/>
    </row>
    <row r="196" spans="2:23" ht="18" thickBot="1">
      <c r="B196" s="193"/>
      <c r="C196" s="85"/>
      <c r="D196" s="66" t="s">
        <v>717</v>
      </c>
      <c r="E196" s="90" t="s">
        <v>718</v>
      </c>
      <c r="F196" s="95" t="s">
        <v>134</v>
      </c>
      <c r="G196" s="22">
        <f t="shared" si="12"/>
        <v>72.80357993796041</v>
      </c>
      <c r="H196" s="22">
        <f t="shared" si="13"/>
        <v>64.51839896821345</v>
      </c>
      <c r="I196" s="5">
        <v>72.52</v>
      </c>
      <c r="J196" s="8">
        <v>0.21321799846647801</v>
      </c>
      <c r="K196" s="8">
        <f t="shared" si="10"/>
        <v>0.07036193949393774</v>
      </c>
      <c r="L196" s="5">
        <v>64.27</v>
      </c>
      <c r="M196" s="8">
        <f t="shared" si="14"/>
        <v>0.21321799846647801</v>
      </c>
      <c r="N196" s="8">
        <f t="shared" si="11"/>
        <v>0.03518096974696887</v>
      </c>
      <c r="O196" s="23"/>
      <c r="P196" s="23"/>
      <c r="Q196" s="11"/>
      <c r="R196" s="11"/>
      <c r="S196" s="11"/>
      <c r="T196" s="23"/>
      <c r="U196" s="24"/>
      <c r="V196" s="23"/>
      <c r="W196" s="23"/>
    </row>
    <row r="197" spans="2:23" ht="18" thickBot="1">
      <c r="B197" s="193"/>
      <c r="C197" s="85"/>
      <c r="D197" s="35" t="s">
        <v>788</v>
      </c>
      <c r="E197" s="90" t="s">
        <v>789</v>
      </c>
      <c r="F197" s="95" t="s">
        <v>134</v>
      </c>
      <c r="G197" s="22">
        <f t="shared" si="12"/>
        <v>72.84732929905256</v>
      </c>
      <c r="H197" s="22">
        <f t="shared" si="13"/>
        <v>64.55672077698965</v>
      </c>
      <c r="I197" s="5">
        <v>72.52</v>
      </c>
      <c r="J197" s="8">
        <v>0.24611225492673716</v>
      </c>
      <c r="K197" s="8">
        <f t="shared" si="10"/>
        <v>0.08121704412582327</v>
      </c>
      <c r="L197" s="5">
        <v>64.27</v>
      </c>
      <c r="M197" s="8">
        <f t="shared" si="14"/>
        <v>0.24611225492673716</v>
      </c>
      <c r="N197" s="8">
        <f t="shared" si="11"/>
        <v>0.040608522062911635</v>
      </c>
      <c r="O197" s="23"/>
      <c r="P197" s="23"/>
      <c r="Q197" s="11"/>
      <c r="R197" s="11"/>
      <c r="S197" s="11"/>
      <c r="T197" s="23"/>
      <c r="U197" s="24"/>
      <c r="V197" s="23"/>
      <c r="W197" s="23"/>
    </row>
    <row r="198" spans="2:23" ht="18" thickBot="1">
      <c r="B198" s="193"/>
      <c r="C198" s="85"/>
      <c r="D198" s="67" t="s">
        <v>1061</v>
      </c>
      <c r="E198" s="91" t="s">
        <v>1062</v>
      </c>
      <c r="F198" s="95" t="s">
        <v>134</v>
      </c>
      <c r="G198" s="22">
        <f t="shared" si="12"/>
        <v>72.803556</v>
      </c>
      <c r="H198" s="22">
        <f t="shared" si="13"/>
        <v>64.518378</v>
      </c>
      <c r="I198" s="5">
        <v>72.52</v>
      </c>
      <c r="J198" s="8">
        <v>0.2132</v>
      </c>
      <c r="K198" s="8">
        <f t="shared" si="10"/>
        <v>0.070356</v>
      </c>
      <c r="L198" s="5">
        <v>64.27</v>
      </c>
      <c r="M198" s="8">
        <f t="shared" si="14"/>
        <v>0.2132</v>
      </c>
      <c r="N198" s="8">
        <f t="shared" si="11"/>
        <v>0.035178</v>
      </c>
      <c r="O198" s="23"/>
      <c r="P198" s="23"/>
      <c r="Q198" s="11"/>
      <c r="R198" s="11"/>
      <c r="S198" s="11"/>
      <c r="T198" s="23"/>
      <c r="U198" s="24"/>
      <c r="V198" s="23"/>
      <c r="W198" s="23"/>
    </row>
    <row r="199" spans="2:23" ht="36" thickBot="1">
      <c r="B199" s="193"/>
      <c r="C199" s="85"/>
      <c r="D199" s="67" t="s">
        <v>1063</v>
      </c>
      <c r="E199" s="129" t="s">
        <v>1064</v>
      </c>
      <c r="F199" s="95" t="s">
        <v>134</v>
      </c>
      <c r="G199" s="22">
        <f t="shared" si="12"/>
        <v>72.803556</v>
      </c>
      <c r="H199" s="22">
        <f t="shared" si="13"/>
        <v>64.518378</v>
      </c>
      <c r="I199" s="5">
        <v>72.52</v>
      </c>
      <c r="J199" s="8">
        <v>0.2132</v>
      </c>
      <c r="K199" s="8">
        <f t="shared" si="10"/>
        <v>0.070356</v>
      </c>
      <c r="L199" s="5">
        <v>64.27</v>
      </c>
      <c r="M199" s="8">
        <f t="shared" si="14"/>
        <v>0.2132</v>
      </c>
      <c r="N199" s="8">
        <f t="shared" si="11"/>
        <v>0.035178</v>
      </c>
      <c r="O199" s="23"/>
      <c r="P199" s="23"/>
      <c r="Q199" s="11"/>
      <c r="R199" s="11"/>
      <c r="S199" s="11"/>
      <c r="T199" s="23"/>
      <c r="U199" s="24"/>
      <c r="V199" s="23"/>
      <c r="W199" s="23"/>
    </row>
    <row r="200" spans="2:23" ht="18" thickBot="1">
      <c r="B200" s="193"/>
      <c r="C200" s="85"/>
      <c r="D200" s="66" t="s">
        <v>379</v>
      </c>
      <c r="E200" s="90" t="s">
        <v>629</v>
      </c>
      <c r="F200" s="95" t="s">
        <v>134</v>
      </c>
      <c r="G200" s="22">
        <f t="shared" si="12"/>
        <v>72.80357993796041</v>
      </c>
      <c r="H200" s="22">
        <f t="shared" si="13"/>
        <v>64.51839896821345</v>
      </c>
      <c r="I200" s="5">
        <v>72.52</v>
      </c>
      <c r="J200" s="8">
        <v>0.21321799846647801</v>
      </c>
      <c r="K200" s="8">
        <f t="shared" si="10"/>
        <v>0.07036193949393774</v>
      </c>
      <c r="L200" s="5">
        <v>64.27</v>
      </c>
      <c r="M200" s="8">
        <f t="shared" si="14"/>
        <v>0.21321799846647801</v>
      </c>
      <c r="N200" s="8">
        <f t="shared" si="11"/>
        <v>0.03518096974696887</v>
      </c>
      <c r="O200" s="23"/>
      <c r="P200" s="23"/>
      <c r="Q200" s="11"/>
      <c r="R200" s="11"/>
      <c r="S200" s="11"/>
      <c r="T200" s="23"/>
      <c r="U200" s="24"/>
      <c r="V200" s="23"/>
      <c r="W200" s="23"/>
    </row>
    <row r="201" spans="2:23" ht="18" thickBot="1">
      <c r="B201" s="194"/>
      <c r="C201" s="37">
        <v>63</v>
      </c>
      <c r="D201" s="42" t="s">
        <v>142</v>
      </c>
      <c r="E201" s="110" t="s">
        <v>513</v>
      </c>
      <c r="F201" s="40" t="s">
        <v>134</v>
      </c>
      <c r="G201" s="22">
        <f t="shared" si="12"/>
        <v>72.80357993796041</v>
      </c>
      <c r="H201" s="22">
        <f t="shared" si="13"/>
        <v>64.51839896821345</v>
      </c>
      <c r="I201" s="5">
        <v>72.52</v>
      </c>
      <c r="J201" s="8">
        <v>0.21321799846647801</v>
      </c>
      <c r="K201" s="8">
        <f aca="true" t="shared" si="15" ref="K201:K264">J201*33/100</f>
        <v>0.07036193949393774</v>
      </c>
      <c r="L201" s="5">
        <v>64.27</v>
      </c>
      <c r="M201" s="8">
        <f t="shared" si="14"/>
        <v>0.21321799846647801</v>
      </c>
      <c r="N201" s="8">
        <f aca="true" t="shared" si="16" ref="N201:N264">M201*16.5/100</f>
        <v>0.03518096974696887</v>
      </c>
      <c r="O201" s="23"/>
      <c r="P201" s="23"/>
      <c r="Q201" s="11"/>
      <c r="R201" s="11"/>
      <c r="S201" s="11"/>
      <c r="T201" s="23"/>
      <c r="U201" s="24"/>
      <c r="V201" s="23"/>
      <c r="W201" s="23"/>
    </row>
    <row r="202" spans="2:23" s="28" customFormat="1" ht="18" thickBot="1">
      <c r="B202" s="25"/>
      <c r="C202" s="10"/>
      <c r="D202" s="10"/>
      <c r="E202" s="10"/>
      <c r="F202" s="10"/>
      <c r="G202" s="26"/>
      <c r="H202" s="26"/>
      <c r="I202" s="26"/>
      <c r="J202" s="27"/>
      <c r="K202" s="8">
        <f t="shared" si="15"/>
        <v>0</v>
      </c>
      <c r="L202" s="26"/>
      <c r="M202" s="27"/>
      <c r="N202" s="8">
        <f t="shared" si="16"/>
        <v>0</v>
      </c>
      <c r="O202" s="23"/>
      <c r="P202" s="23"/>
      <c r="Q202" s="11"/>
      <c r="R202" s="11"/>
      <c r="S202" s="11"/>
      <c r="T202" s="23"/>
      <c r="U202" s="24"/>
      <c r="V202" s="23"/>
      <c r="W202" s="23"/>
    </row>
    <row r="203" spans="2:23" ht="18" thickBot="1">
      <c r="B203" s="198" t="s">
        <v>143</v>
      </c>
      <c r="C203" s="101">
        <v>64</v>
      </c>
      <c r="D203" s="41" t="s">
        <v>144</v>
      </c>
      <c r="E203" s="108" t="s">
        <v>514</v>
      </c>
      <c r="F203" s="32" t="s">
        <v>145</v>
      </c>
      <c r="G203" s="22">
        <f t="shared" si="12"/>
        <v>72.83481291621294</v>
      </c>
      <c r="H203" s="22">
        <f t="shared" si="13"/>
        <v>64.54575717848726</v>
      </c>
      <c r="I203" s="5">
        <v>72.52</v>
      </c>
      <c r="J203" s="8">
        <v>0.2367014407616066</v>
      </c>
      <c r="K203" s="8">
        <f t="shared" si="15"/>
        <v>0.07811147545133018</v>
      </c>
      <c r="L203" s="5">
        <v>64.27</v>
      </c>
      <c r="M203" s="8">
        <f t="shared" si="14"/>
        <v>0.2367014407616066</v>
      </c>
      <c r="N203" s="8">
        <f t="shared" si="16"/>
        <v>0.03905573772566509</v>
      </c>
      <c r="O203" s="23"/>
      <c r="P203" s="23"/>
      <c r="Q203" s="11"/>
      <c r="R203" s="11"/>
      <c r="S203" s="11"/>
      <c r="T203" s="23"/>
      <c r="U203" s="26"/>
      <c r="V203" s="23"/>
      <c r="W203" s="23"/>
    </row>
    <row r="204" spans="2:23" ht="18" thickBot="1">
      <c r="B204" s="199"/>
      <c r="C204" s="107"/>
      <c r="D204" s="42" t="s">
        <v>963</v>
      </c>
      <c r="E204" s="110" t="s">
        <v>964</v>
      </c>
      <c r="F204" s="40" t="s">
        <v>965</v>
      </c>
      <c r="G204" s="22">
        <f aca="true" t="shared" si="17" ref="G204:G269">I204+J204+K204</f>
        <v>72.83943688367201</v>
      </c>
      <c r="H204" s="22">
        <f aca="true" t="shared" si="18" ref="H204:H269">L204+M204+N204</f>
        <v>64.54980749584804</v>
      </c>
      <c r="I204" s="5">
        <v>72.52</v>
      </c>
      <c r="J204" s="8">
        <v>0.2401781080240732</v>
      </c>
      <c r="K204" s="8">
        <f t="shared" si="15"/>
        <v>0.07925877564794416</v>
      </c>
      <c r="L204" s="5">
        <v>64.27</v>
      </c>
      <c r="M204" s="8">
        <f t="shared" si="14"/>
        <v>0.2401781080240732</v>
      </c>
      <c r="N204" s="8">
        <f t="shared" si="16"/>
        <v>0.03962938782397208</v>
      </c>
      <c r="O204" s="23"/>
      <c r="P204" s="23"/>
      <c r="Q204" s="11"/>
      <c r="R204" s="11"/>
      <c r="S204" s="11"/>
      <c r="T204" s="23"/>
      <c r="U204" s="26"/>
      <c r="V204" s="23"/>
      <c r="W204" s="23"/>
    </row>
    <row r="205" spans="2:23" s="28" customFormat="1" ht="18" thickBot="1">
      <c r="B205" s="25"/>
      <c r="C205" s="10"/>
      <c r="D205" s="10"/>
      <c r="E205" s="10"/>
      <c r="F205" s="10"/>
      <c r="G205" s="26"/>
      <c r="H205" s="26"/>
      <c r="I205" s="26"/>
      <c r="J205" s="27"/>
      <c r="K205" s="8">
        <f t="shared" si="15"/>
        <v>0</v>
      </c>
      <c r="L205" s="26"/>
      <c r="M205" s="27"/>
      <c r="N205" s="8">
        <f t="shared" si="16"/>
        <v>0</v>
      </c>
      <c r="O205" s="23"/>
      <c r="P205" s="23"/>
      <c r="Q205" s="11"/>
      <c r="R205" s="11"/>
      <c r="S205" s="11"/>
      <c r="T205" s="23"/>
      <c r="U205" s="24"/>
      <c r="V205" s="23"/>
      <c r="W205" s="23"/>
    </row>
    <row r="206" spans="2:23" ht="18" thickBot="1">
      <c r="B206" s="189" t="s">
        <v>146</v>
      </c>
      <c r="C206" s="29">
        <v>65</v>
      </c>
      <c r="D206" s="30" t="s">
        <v>147</v>
      </c>
      <c r="E206" s="44" t="s">
        <v>515</v>
      </c>
      <c r="F206" s="32" t="s">
        <v>148</v>
      </c>
      <c r="G206" s="22">
        <f t="shared" si="17"/>
        <v>73.08029648643938</v>
      </c>
      <c r="H206" s="22">
        <f t="shared" si="18"/>
        <v>64.76078602007661</v>
      </c>
      <c r="I206" s="5">
        <v>72.52</v>
      </c>
      <c r="J206" s="8">
        <v>0.42127555371381964</v>
      </c>
      <c r="K206" s="8">
        <f t="shared" si="15"/>
        <v>0.1390209327255605</v>
      </c>
      <c r="L206" s="5">
        <v>64.27</v>
      </c>
      <c r="M206" s="8">
        <f t="shared" si="14"/>
        <v>0.42127555371381964</v>
      </c>
      <c r="N206" s="8">
        <f t="shared" si="16"/>
        <v>0.06951046636278024</v>
      </c>
      <c r="O206" s="23"/>
      <c r="P206" s="23"/>
      <c r="Q206" s="23"/>
      <c r="R206" s="23"/>
      <c r="S206" s="119"/>
      <c r="T206" s="23"/>
      <c r="U206" s="24"/>
      <c r="V206" s="23"/>
      <c r="W206" s="23"/>
    </row>
    <row r="207" spans="2:23" ht="18" thickBot="1">
      <c r="B207" s="190"/>
      <c r="C207" s="120"/>
      <c r="D207" s="130" t="s">
        <v>876</v>
      </c>
      <c r="E207" s="89" t="s">
        <v>885</v>
      </c>
      <c r="F207" s="36" t="s">
        <v>149</v>
      </c>
      <c r="G207" s="22">
        <f t="shared" si="17"/>
        <v>72.87527403677713</v>
      </c>
      <c r="H207" s="22">
        <f t="shared" si="18"/>
        <v>64.5811986863499</v>
      </c>
      <c r="I207" s="5">
        <v>72.52</v>
      </c>
      <c r="J207" s="8">
        <v>0.2671233359226554</v>
      </c>
      <c r="K207" s="8">
        <f t="shared" si="15"/>
        <v>0.08815070085447628</v>
      </c>
      <c r="L207" s="5">
        <v>64.27</v>
      </c>
      <c r="M207" s="8">
        <f t="shared" si="14"/>
        <v>0.2671233359226554</v>
      </c>
      <c r="N207" s="8">
        <f t="shared" si="16"/>
        <v>0.04407535042723814</v>
      </c>
      <c r="O207" s="23"/>
      <c r="P207" s="23"/>
      <c r="Q207" s="23"/>
      <c r="R207" s="23"/>
      <c r="S207" s="119"/>
      <c r="T207" s="23"/>
      <c r="U207" s="24"/>
      <c r="V207" s="23"/>
      <c r="W207" s="23"/>
    </row>
    <row r="208" spans="2:23" ht="18" thickBot="1">
      <c r="B208" s="190"/>
      <c r="C208" s="82">
        <v>66</v>
      </c>
      <c r="D208" s="83" t="s">
        <v>831</v>
      </c>
      <c r="E208" s="89" t="s">
        <v>516</v>
      </c>
      <c r="F208" s="36" t="s">
        <v>149</v>
      </c>
      <c r="G208" s="22">
        <f t="shared" si="17"/>
        <v>73.21235281247218</v>
      </c>
      <c r="H208" s="22">
        <f t="shared" si="18"/>
        <v>64.87645941844367</v>
      </c>
      <c r="I208" s="5">
        <v>72.52</v>
      </c>
      <c r="J208" s="8">
        <v>0.5205660244151729</v>
      </c>
      <c r="K208" s="8">
        <f t="shared" si="15"/>
        <v>0.17178678805700706</v>
      </c>
      <c r="L208" s="5">
        <v>64.27</v>
      </c>
      <c r="M208" s="8">
        <f t="shared" si="14"/>
        <v>0.5205660244151729</v>
      </c>
      <c r="N208" s="8">
        <f t="shared" si="16"/>
        <v>0.08589339402850353</v>
      </c>
      <c r="O208" s="23"/>
      <c r="P208" s="23"/>
      <c r="Q208" s="11"/>
      <c r="R208" s="11"/>
      <c r="S208" s="11"/>
      <c r="T208" s="23"/>
      <c r="U208" s="24"/>
      <c r="V208" s="23"/>
      <c r="W208" s="23"/>
    </row>
    <row r="209" spans="2:23" ht="18" thickBot="1">
      <c r="B209" s="190"/>
      <c r="C209" s="82">
        <v>67</v>
      </c>
      <c r="D209" s="83" t="s">
        <v>150</v>
      </c>
      <c r="E209" s="89" t="s">
        <v>517</v>
      </c>
      <c r="F209" s="36" t="s">
        <v>149</v>
      </c>
      <c r="G209" s="22">
        <f t="shared" si="17"/>
        <v>73.20180034701656</v>
      </c>
      <c r="H209" s="22">
        <f t="shared" si="18"/>
        <v>64.86721609343932</v>
      </c>
      <c r="I209" s="5">
        <v>72.52</v>
      </c>
      <c r="J209" s="8">
        <v>0.5126318398620779</v>
      </c>
      <c r="K209" s="8">
        <f t="shared" si="15"/>
        <v>0.16916850715448573</v>
      </c>
      <c r="L209" s="5">
        <v>64.27</v>
      </c>
      <c r="M209" s="8">
        <f t="shared" si="14"/>
        <v>0.5126318398620779</v>
      </c>
      <c r="N209" s="8">
        <f t="shared" si="16"/>
        <v>0.08458425357724286</v>
      </c>
      <c r="O209" s="23"/>
      <c r="P209" s="23"/>
      <c r="Q209" s="11"/>
      <c r="R209" s="11"/>
      <c r="S209" s="11"/>
      <c r="T209" s="23"/>
      <c r="U209" s="24"/>
      <c r="V209" s="23"/>
      <c r="W209" s="23"/>
    </row>
    <row r="210" spans="2:23" ht="18" thickBot="1">
      <c r="B210" s="190"/>
      <c r="C210" s="82">
        <v>68</v>
      </c>
      <c r="D210" s="83" t="s">
        <v>151</v>
      </c>
      <c r="E210" s="89" t="s">
        <v>518</v>
      </c>
      <c r="F210" s="36" t="s">
        <v>149</v>
      </c>
      <c r="G210" s="22">
        <f t="shared" si="17"/>
        <v>73.25463468774902</v>
      </c>
      <c r="H210" s="22">
        <f t="shared" si="18"/>
        <v>64.9134957979155</v>
      </c>
      <c r="I210" s="5">
        <v>72.52</v>
      </c>
      <c r="J210" s="8">
        <v>0.5523569080819711</v>
      </c>
      <c r="K210" s="8">
        <f t="shared" si="15"/>
        <v>0.18227777966705047</v>
      </c>
      <c r="L210" s="5">
        <v>64.27</v>
      </c>
      <c r="M210" s="8">
        <f t="shared" si="14"/>
        <v>0.5523569080819711</v>
      </c>
      <c r="N210" s="8">
        <f t="shared" si="16"/>
        <v>0.09113888983352524</v>
      </c>
      <c r="O210" s="23"/>
      <c r="P210" s="23"/>
      <c r="Q210" s="11"/>
      <c r="R210" s="11"/>
      <c r="S210" s="11"/>
      <c r="T210" s="23"/>
      <c r="U210" s="24"/>
      <c r="V210" s="23"/>
      <c r="W210" s="23"/>
    </row>
    <row r="211" spans="2:23" ht="18" thickBot="1">
      <c r="B211" s="190"/>
      <c r="C211" s="82"/>
      <c r="D211" s="83" t="s">
        <v>430</v>
      </c>
      <c r="E211" s="89" t="s">
        <v>630</v>
      </c>
      <c r="F211" s="36" t="s">
        <v>149</v>
      </c>
      <c r="G211" s="22">
        <f t="shared" si="17"/>
        <v>73.11437362260223</v>
      </c>
      <c r="H211" s="22">
        <f t="shared" si="18"/>
        <v>64.7906355416027</v>
      </c>
      <c r="I211" s="5">
        <v>72.52</v>
      </c>
      <c r="J211" s="8">
        <v>0.44689746060318253</v>
      </c>
      <c r="K211" s="8">
        <f t="shared" si="15"/>
        <v>0.14747616199905023</v>
      </c>
      <c r="L211" s="5">
        <v>64.27</v>
      </c>
      <c r="M211" s="8">
        <f t="shared" si="14"/>
        <v>0.44689746060318253</v>
      </c>
      <c r="N211" s="8">
        <f t="shared" si="16"/>
        <v>0.07373808099952511</v>
      </c>
      <c r="O211" s="23"/>
      <c r="P211" s="23"/>
      <c r="Q211" s="11"/>
      <c r="R211" s="11"/>
      <c r="S211" s="11"/>
      <c r="T211" s="23"/>
      <c r="U211" s="24"/>
      <c r="V211" s="23"/>
      <c r="W211" s="23"/>
    </row>
    <row r="212" spans="2:23" ht="18" thickBot="1">
      <c r="B212" s="190"/>
      <c r="C212" s="82">
        <v>69</v>
      </c>
      <c r="D212" s="83" t="s">
        <v>152</v>
      </c>
      <c r="E212" s="89" t="s">
        <v>519</v>
      </c>
      <c r="F212" s="36" t="s">
        <v>149</v>
      </c>
      <c r="G212" s="22">
        <f t="shared" si="17"/>
        <v>73.4344209578496</v>
      </c>
      <c r="H212" s="22">
        <f t="shared" si="18"/>
        <v>65.07097775631186</v>
      </c>
      <c r="I212" s="5">
        <v>72.52</v>
      </c>
      <c r="J212" s="8">
        <v>0.6875345547741271</v>
      </c>
      <c r="K212" s="8">
        <f t="shared" si="15"/>
        <v>0.22688640307546193</v>
      </c>
      <c r="L212" s="5">
        <v>64.27</v>
      </c>
      <c r="M212" s="8">
        <f t="shared" si="14"/>
        <v>0.6875345547741271</v>
      </c>
      <c r="N212" s="8">
        <f t="shared" si="16"/>
        <v>0.11344320153773096</v>
      </c>
      <c r="O212" s="23"/>
      <c r="P212" s="23"/>
      <c r="Q212" s="11"/>
      <c r="R212" s="11"/>
      <c r="S212" s="11"/>
      <c r="T212" s="23"/>
      <c r="U212" s="24"/>
      <c r="V212" s="23"/>
      <c r="W212" s="23"/>
    </row>
    <row r="213" spans="2:23" ht="18" thickBot="1">
      <c r="B213" s="190"/>
      <c r="C213" s="85"/>
      <c r="D213" s="83" t="s">
        <v>373</v>
      </c>
      <c r="E213" s="89" t="s">
        <v>631</v>
      </c>
      <c r="F213" s="36" t="s">
        <v>149</v>
      </c>
      <c r="G213" s="22">
        <f t="shared" si="17"/>
        <v>73.16003479952907</v>
      </c>
      <c r="H213" s="22">
        <f t="shared" si="18"/>
        <v>64.83063198605366</v>
      </c>
      <c r="I213" s="5">
        <v>72.52</v>
      </c>
      <c r="J213" s="8">
        <v>0.48122917257824893</v>
      </c>
      <c r="K213" s="8">
        <f t="shared" si="15"/>
        <v>0.15880562695082215</v>
      </c>
      <c r="L213" s="5">
        <v>64.27</v>
      </c>
      <c r="M213" s="8">
        <f t="shared" si="14"/>
        <v>0.48122917257824893</v>
      </c>
      <c r="N213" s="8">
        <f t="shared" si="16"/>
        <v>0.07940281347541107</v>
      </c>
      <c r="O213" s="23"/>
      <c r="P213" s="23"/>
      <c r="Q213" s="11"/>
      <c r="R213" s="11"/>
      <c r="S213" s="11"/>
      <c r="T213" s="23"/>
      <c r="U213" s="24"/>
      <c r="V213" s="23"/>
      <c r="W213" s="23"/>
    </row>
    <row r="214" spans="2:23" ht="18" thickBot="1">
      <c r="B214" s="190"/>
      <c r="C214" s="85"/>
      <c r="D214" s="83" t="s">
        <v>390</v>
      </c>
      <c r="E214" s="89" t="s">
        <v>632</v>
      </c>
      <c r="F214" s="36" t="s">
        <v>149</v>
      </c>
      <c r="G214" s="22">
        <f t="shared" si="17"/>
        <v>73.44638534421397</v>
      </c>
      <c r="H214" s="22">
        <f t="shared" si="18"/>
        <v>65.08145783910471</v>
      </c>
      <c r="I214" s="5">
        <v>72.52</v>
      </c>
      <c r="J214" s="8">
        <v>0.6965303339954706</v>
      </c>
      <c r="K214" s="8">
        <f t="shared" si="15"/>
        <v>0.22985501021850532</v>
      </c>
      <c r="L214" s="5">
        <v>64.27</v>
      </c>
      <c r="M214" s="8">
        <f t="shared" si="14"/>
        <v>0.6965303339954706</v>
      </c>
      <c r="N214" s="8">
        <f t="shared" si="16"/>
        <v>0.11492750510925266</v>
      </c>
      <c r="O214" s="23"/>
      <c r="P214" s="23"/>
      <c r="Q214" s="11"/>
      <c r="R214" s="11"/>
      <c r="S214" s="11"/>
      <c r="T214" s="23"/>
      <c r="U214" s="24"/>
      <c r="V214" s="23"/>
      <c r="W214" s="23"/>
    </row>
    <row r="215" spans="2:23" ht="36" thickBot="1">
      <c r="B215" s="190"/>
      <c r="C215" s="85"/>
      <c r="D215" s="83" t="s">
        <v>939</v>
      </c>
      <c r="E215" s="131" t="s">
        <v>940</v>
      </c>
      <c r="F215" s="36" t="s">
        <v>149</v>
      </c>
      <c r="G215" s="22">
        <f t="shared" si="17"/>
        <v>73.33743666752197</v>
      </c>
      <c r="H215" s="22">
        <f t="shared" si="18"/>
        <v>64.9860253516264</v>
      </c>
      <c r="I215" s="5">
        <v>72.52</v>
      </c>
      <c r="J215" s="8">
        <v>0.6146140357308114</v>
      </c>
      <c r="K215" s="8">
        <f t="shared" si="15"/>
        <v>0.20282263179116775</v>
      </c>
      <c r="L215" s="5">
        <v>64.27</v>
      </c>
      <c r="M215" s="8">
        <f t="shared" si="14"/>
        <v>0.6146140357308114</v>
      </c>
      <c r="N215" s="8">
        <f t="shared" si="16"/>
        <v>0.10141131589558387</v>
      </c>
      <c r="O215" s="23"/>
      <c r="P215" s="23"/>
      <c r="Q215" s="11"/>
      <c r="R215" s="11"/>
      <c r="S215" s="11"/>
      <c r="T215" s="23"/>
      <c r="U215" s="24"/>
      <c r="V215" s="23"/>
      <c r="W215" s="23"/>
    </row>
    <row r="216" spans="2:23" ht="18" thickBot="1">
      <c r="B216" s="190"/>
      <c r="C216" s="85"/>
      <c r="D216" s="83" t="s">
        <v>687</v>
      </c>
      <c r="E216" s="89" t="s">
        <v>690</v>
      </c>
      <c r="F216" s="36" t="s">
        <v>149</v>
      </c>
      <c r="G216" s="22">
        <f t="shared" si="17"/>
        <v>73.30897885077498</v>
      </c>
      <c r="H216" s="22">
        <f t="shared" si="18"/>
        <v>64.9610980159044</v>
      </c>
      <c r="I216" s="5">
        <v>72.52</v>
      </c>
      <c r="J216" s="8">
        <v>0.5932171810338195</v>
      </c>
      <c r="K216" s="8">
        <f t="shared" si="15"/>
        <v>0.1957616697411604</v>
      </c>
      <c r="L216" s="5">
        <v>64.27</v>
      </c>
      <c r="M216" s="8">
        <f t="shared" si="14"/>
        <v>0.5932171810338195</v>
      </c>
      <c r="N216" s="8">
        <f t="shared" si="16"/>
        <v>0.0978808348705802</v>
      </c>
      <c r="O216" s="23"/>
      <c r="P216" s="23"/>
      <c r="Q216" s="11"/>
      <c r="R216" s="11"/>
      <c r="S216" s="11"/>
      <c r="T216" s="23"/>
      <c r="U216" s="24"/>
      <c r="V216" s="23"/>
      <c r="W216" s="23"/>
    </row>
    <row r="217" spans="2:23" ht="18" thickBot="1">
      <c r="B217" s="190"/>
      <c r="C217" s="85"/>
      <c r="D217" s="83" t="s">
        <v>688</v>
      </c>
      <c r="E217" s="89" t="s">
        <v>691</v>
      </c>
      <c r="F217" s="36" t="s">
        <v>149</v>
      </c>
      <c r="G217" s="22">
        <f t="shared" si="17"/>
        <v>73.63900554003163</v>
      </c>
      <c r="H217" s="22">
        <f t="shared" si="18"/>
        <v>65.2501815444638</v>
      </c>
      <c r="I217" s="5">
        <v>72.52</v>
      </c>
      <c r="J217" s="8">
        <v>0.8413575488959754</v>
      </c>
      <c r="K217" s="8">
        <f t="shared" si="15"/>
        <v>0.27764799113567185</v>
      </c>
      <c r="L217" s="5">
        <v>64.27</v>
      </c>
      <c r="M217" s="8">
        <f aca="true" t="shared" si="19" ref="M217:M287">J217</f>
        <v>0.8413575488959754</v>
      </c>
      <c r="N217" s="8">
        <f t="shared" si="16"/>
        <v>0.13882399556783592</v>
      </c>
      <c r="O217" s="23"/>
      <c r="P217" s="23"/>
      <c r="Q217" s="11"/>
      <c r="R217" s="11"/>
      <c r="S217" s="11"/>
      <c r="T217" s="23"/>
      <c r="U217" s="24"/>
      <c r="V217" s="23"/>
      <c r="W217" s="23"/>
    </row>
    <row r="218" spans="2:23" ht="18" thickBot="1">
      <c r="B218" s="191"/>
      <c r="C218" s="37">
        <v>70</v>
      </c>
      <c r="D218" s="38" t="s">
        <v>153</v>
      </c>
      <c r="E218" s="48" t="s">
        <v>520</v>
      </c>
      <c r="F218" s="40" t="s">
        <v>154</v>
      </c>
      <c r="G218" s="22">
        <f t="shared" si="17"/>
        <v>73.1719202079896</v>
      </c>
      <c r="H218" s="22">
        <f t="shared" si="18"/>
        <v>64.8410428889533</v>
      </c>
      <c r="I218" s="5">
        <v>72.52</v>
      </c>
      <c r="J218" s="8">
        <v>0.49016556991699817</v>
      </c>
      <c r="K218" s="8">
        <f t="shared" si="15"/>
        <v>0.1617546380726094</v>
      </c>
      <c r="L218" s="5">
        <v>64.27</v>
      </c>
      <c r="M218" s="8">
        <f t="shared" si="19"/>
        <v>0.49016556991699817</v>
      </c>
      <c r="N218" s="8">
        <f t="shared" si="16"/>
        <v>0.0808773190363047</v>
      </c>
      <c r="O218" s="23"/>
      <c r="P218" s="23"/>
      <c r="Q218" s="11"/>
      <c r="R218" s="11"/>
      <c r="S218" s="11"/>
      <c r="T218" s="23"/>
      <c r="U218" s="24"/>
      <c r="V218" s="23"/>
      <c r="W218" s="23"/>
    </row>
    <row r="219" spans="2:23" s="28" customFormat="1" ht="18" thickBot="1">
      <c r="B219" s="25"/>
      <c r="C219" s="10"/>
      <c r="D219" s="10"/>
      <c r="E219" s="10"/>
      <c r="F219" s="10"/>
      <c r="G219" s="26"/>
      <c r="H219" s="26"/>
      <c r="I219" s="26"/>
      <c r="J219" s="27"/>
      <c r="K219" s="8">
        <f t="shared" si="15"/>
        <v>0</v>
      </c>
      <c r="L219" s="26"/>
      <c r="M219" s="27"/>
      <c r="N219" s="8">
        <f t="shared" si="16"/>
        <v>0</v>
      </c>
      <c r="O219" s="23"/>
      <c r="P219" s="23"/>
      <c r="Q219" s="11"/>
      <c r="R219" s="11"/>
      <c r="S219" s="11"/>
      <c r="T219" s="23"/>
      <c r="U219" s="24"/>
      <c r="V219" s="23"/>
      <c r="W219" s="23"/>
    </row>
    <row r="220" spans="2:23" ht="18" thickBot="1">
      <c r="B220" s="17" t="s">
        <v>919</v>
      </c>
      <c r="C220" s="18">
        <v>64</v>
      </c>
      <c r="D220" s="19" t="s">
        <v>920</v>
      </c>
      <c r="E220" s="20" t="s">
        <v>921</v>
      </c>
      <c r="F220" s="21" t="s">
        <v>922</v>
      </c>
      <c r="G220" s="22">
        <f t="shared" si="17"/>
        <v>72.52</v>
      </c>
      <c r="H220" s="22">
        <f t="shared" si="18"/>
        <v>64.27</v>
      </c>
      <c r="I220" s="5">
        <v>72.52</v>
      </c>
      <c r="J220" s="8">
        <v>0</v>
      </c>
      <c r="K220" s="8">
        <f t="shared" si="15"/>
        <v>0</v>
      </c>
      <c r="L220" s="5">
        <v>64.27</v>
      </c>
      <c r="M220" s="8">
        <f t="shared" si="19"/>
        <v>0</v>
      </c>
      <c r="N220" s="8">
        <f t="shared" si="16"/>
        <v>0</v>
      </c>
      <c r="O220" s="23"/>
      <c r="P220" s="23"/>
      <c r="Q220" s="11"/>
      <c r="R220" s="11"/>
      <c r="S220" s="11"/>
      <c r="T220" s="23"/>
      <c r="U220" s="24"/>
      <c r="V220" s="23"/>
      <c r="W220" s="23"/>
    </row>
    <row r="221" spans="2:23" s="28" customFormat="1" ht="18" thickBot="1">
      <c r="B221" s="25"/>
      <c r="C221" s="10"/>
      <c r="D221" s="10"/>
      <c r="E221" s="10"/>
      <c r="F221" s="10"/>
      <c r="G221" s="26"/>
      <c r="H221" s="26"/>
      <c r="I221" s="26"/>
      <c r="J221" s="27"/>
      <c r="K221" s="8">
        <f t="shared" si="15"/>
        <v>0</v>
      </c>
      <c r="L221" s="26"/>
      <c r="M221" s="27"/>
      <c r="N221" s="8">
        <f t="shared" si="16"/>
        <v>0</v>
      </c>
      <c r="O221" s="23"/>
      <c r="P221" s="23"/>
      <c r="Q221" s="11"/>
      <c r="R221" s="11"/>
      <c r="S221" s="11"/>
      <c r="T221" s="23"/>
      <c r="U221" s="24"/>
      <c r="V221" s="23"/>
      <c r="W221" s="23"/>
    </row>
    <row r="222" spans="2:23" ht="18" thickBot="1">
      <c r="B222" s="189" t="s">
        <v>155</v>
      </c>
      <c r="C222" s="29">
        <v>71</v>
      </c>
      <c r="D222" s="41" t="s">
        <v>156</v>
      </c>
      <c r="E222" s="31" t="s">
        <v>522</v>
      </c>
      <c r="F222" s="63" t="s">
        <v>157</v>
      </c>
      <c r="G222" s="22">
        <f t="shared" si="17"/>
        <v>73.0629521173374</v>
      </c>
      <c r="H222" s="22">
        <f t="shared" si="18"/>
        <v>64.74559339601359</v>
      </c>
      <c r="I222" s="5">
        <v>72.52</v>
      </c>
      <c r="J222" s="8">
        <v>0.4082346746897745</v>
      </c>
      <c r="K222" s="8">
        <f t="shared" si="15"/>
        <v>0.13471744264762558</v>
      </c>
      <c r="L222" s="5">
        <v>64.27</v>
      </c>
      <c r="M222" s="8">
        <f t="shared" si="19"/>
        <v>0.4082346746897745</v>
      </c>
      <c r="N222" s="8">
        <f t="shared" si="16"/>
        <v>0.06735872132381279</v>
      </c>
      <c r="O222" s="23"/>
      <c r="P222" s="23"/>
      <c r="Q222" s="11"/>
      <c r="R222" s="11"/>
      <c r="S222" s="11"/>
      <c r="T222" s="23"/>
      <c r="U222" s="24"/>
      <c r="V222" s="23"/>
      <c r="W222" s="23"/>
    </row>
    <row r="223" spans="2:23" ht="18" thickBot="1">
      <c r="B223" s="190"/>
      <c r="C223" s="120"/>
      <c r="D223" s="103" t="s">
        <v>521</v>
      </c>
      <c r="E223" s="35" t="s">
        <v>523</v>
      </c>
      <c r="F223" s="122" t="s">
        <v>431</v>
      </c>
      <c r="G223" s="22">
        <f t="shared" si="17"/>
        <v>73.0966644871116</v>
      </c>
      <c r="H223" s="22">
        <f t="shared" si="18"/>
        <v>64.77512340412407</v>
      </c>
      <c r="I223" s="5">
        <v>72.52</v>
      </c>
      <c r="J223" s="8">
        <v>0.4335823211365465</v>
      </c>
      <c r="K223" s="8">
        <f t="shared" si="15"/>
        <v>0.14308216597506035</v>
      </c>
      <c r="L223" s="5">
        <v>64.27</v>
      </c>
      <c r="M223" s="8">
        <f t="shared" si="19"/>
        <v>0.4335823211365465</v>
      </c>
      <c r="N223" s="8">
        <f t="shared" si="16"/>
        <v>0.07154108298753017</v>
      </c>
      <c r="O223" s="23"/>
      <c r="P223" s="23"/>
      <c r="Q223" s="11"/>
      <c r="R223" s="11"/>
      <c r="S223" s="11"/>
      <c r="T223" s="23"/>
      <c r="U223" s="24"/>
      <c r="V223" s="23"/>
      <c r="W223" s="23"/>
    </row>
    <row r="224" spans="2:23" ht="18" thickBot="1">
      <c r="B224" s="190"/>
      <c r="C224" s="82">
        <v>72</v>
      </c>
      <c r="D224" s="64" t="s">
        <v>158</v>
      </c>
      <c r="E224" s="35" t="s">
        <v>524</v>
      </c>
      <c r="F224" s="84" t="s">
        <v>159</v>
      </c>
      <c r="G224" s="22">
        <f t="shared" si="17"/>
        <v>72.89741229486947</v>
      </c>
      <c r="H224" s="22">
        <f t="shared" si="18"/>
        <v>64.60059046881423</v>
      </c>
      <c r="I224" s="5">
        <v>72.52</v>
      </c>
      <c r="J224" s="8">
        <v>0.2837686427589943</v>
      </c>
      <c r="K224" s="8">
        <f t="shared" si="15"/>
        <v>0.09364365211046813</v>
      </c>
      <c r="L224" s="5">
        <v>64.27</v>
      </c>
      <c r="M224" s="8">
        <f t="shared" si="19"/>
        <v>0.2837686427589943</v>
      </c>
      <c r="N224" s="8">
        <f t="shared" si="16"/>
        <v>0.046821826055234064</v>
      </c>
      <c r="O224" s="23"/>
      <c r="P224" s="23"/>
      <c r="Q224" s="11"/>
      <c r="R224" s="11"/>
      <c r="S224" s="11"/>
      <c r="T224" s="23"/>
      <c r="U224" s="24"/>
      <c r="V224" s="23"/>
      <c r="W224" s="23"/>
    </row>
    <row r="225" spans="2:23" ht="18" thickBot="1">
      <c r="B225" s="190"/>
      <c r="C225" s="85"/>
      <c r="D225" s="66" t="s">
        <v>435</v>
      </c>
      <c r="E225" s="35" t="s">
        <v>633</v>
      </c>
      <c r="F225" s="87" t="s">
        <v>439</v>
      </c>
      <c r="G225" s="22">
        <f t="shared" si="17"/>
        <v>73.05081282004141</v>
      </c>
      <c r="H225" s="22">
        <f t="shared" si="18"/>
        <v>64.73496010176561</v>
      </c>
      <c r="I225" s="5">
        <v>72.52</v>
      </c>
      <c r="J225" s="8">
        <v>0.39910738348979413</v>
      </c>
      <c r="K225" s="8">
        <f t="shared" si="15"/>
        <v>0.13170543655163205</v>
      </c>
      <c r="L225" s="5">
        <v>64.27</v>
      </c>
      <c r="M225" s="8">
        <f t="shared" si="19"/>
        <v>0.39910738348979413</v>
      </c>
      <c r="N225" s="8">
        <f t="shared" si="16"/>
        <v>0.06585271827581603</v>
      </c>
      <c r="O225" s="23"/>
      <c r="P225" s="23"/>
      <c r="Q225" s="11"/>
      <c r="R225" s="11"/>
      <c r="S225" s="11"/>
      <c r="T225" s="23"/>
      <c r="U225" s="24"/>
      <c r="V225" s="23"/>
      <c r="W225" s="23"/>
    </row>
    <row r="226" spans="2:23" ht="18" thickBot="1">
      <c r="B226" s="191"/>
      <c r="C226" s="37">
        <v>73</v>
      </c>
      <c r="D226" s="42" t="s">
        <v>363</v>
      </c>
      <c r="E226" s="39" t="s">
        <v>525</v>
      </c>
      <c r="F226" s="69" t="s">
        <v>364</v>
      </c>
      <c r="G226" s="22">
        <f t="shared" si="17"/>
        <v>73.030409268295</v>
      </c>
      <c r="H226" s="22">
        <f t="shared" si="18"/>
        <v>64.71708781771706</v>
      </c>
      <c r="I226" s="5">
        <v>72.52</v>
      </c>
      <c r="J226" s="8">
        <v>0.3837663671391098</v>
      </c>
      <c r="K226" s="8">
        <f t="shared" si="15"/>
        <v>0.12664290115590623</v>
      </c>
      <c r="L226" s="5">
        <v>64.27</v>
      </c>
      <c r="M226" s="8">
        <f t="shared" si="19"/>
        <v>0.3837663671391098</v>
      </c>
      <c r="N226" s="8">
        <f t="shared" si="16"/>
        <v>0.06332145057795312</v>
      </c>
      <c r="O226" s="23"/>
      <c r="P226" s="23"/>
      <c r="Q226" s="11"/>
      <c r="R226" s="11"/>
      <c r="S226" s="11"/>
      <c r="T226" s="23"/>
      <c r="U226" s="24"/>
      <c r="V226" s="23"/>
      <c r="W226" s="23"/>
    </row>
    <row r="227" spans="2:23" s="28" customFormat="1" ht="18" thickBot="1">
      <c r="B227" s="25"/>
      <c r="C227" s="10"/>
      <c r="D227" s="10"/>
      <c r="E227" s="10"/>
      <c r="F227" s="10"/>
      <c r="G227" s="26"/>
      <c r="H227" s="26"/>
      <c r="I227" s="26"/>
      <c r="J227" s="27"/>
      <c r="K227" s="8">
        <f t="shared" si="15"/>
        <v>0</v>
      </c>
      <c r="L227" s="26"/>
      <c r="M227" s="27"/>
      <c r="N227" s="8">
        <f t="shared" si="16"/>
        <v>0</v>
      </c>
      <c r="O227" s="23"/>
      <c r="P227" s="23"/>
      <c r="Q227" s="11"/>
      <c r="R227" s="11"/>
      <c r="S227" s="11"/>
      <c r="T227" s="23"/>
      <c r="U227" s="24"/>
      <c r="V227" s="23"/>
      <c r="W227" s="23"/>
    </row>
    <row r="228" spans="2:23" ht="18" thickBot="1">
      <c r="B228" s="81" t="s">
        <v>403</v>
      </c>
      <c r="C228" s="18">
        <v>71</v>
      </c>
      <c r="D228" s="19" t="s">
        <v>404</v>
      </c>
      <c r="E228" s="20" t="s">
        <v>467</v>
      </c>
      <c r="F228" s="21" t="s">
        <v>405</v>
      </c>
      <c r="G228" s="22">
        <f t="shared" si="17"/>
        <v>73.12879498116645</v>
      </c>
      <c r="H228" s="22">
        <f t="shared" si="18"/>
        <v>64.80326778425481</v>
      </c>
      <c r="I228" s="5">
        <v>72.52</v>
      </c>
      <c r="J228" s="8">
        <v>0.45774058734319495</v>
      </c>
      <c r="K228" s="8">
        <f t="shared" si="15"/>
        <v>0.15105439382325433</v>
      </c>
      <c r="L228" s="5">
        <v>64.27</v>
      </c>
      <c r="M228" s="8">
        <f t="shared" si="19"/>
        <v>0.45774058734319495</v>
      </c>
      <c r="N228" s="8">
        <f t="shared" si="16"/>
        <v>0.07552719691162717</v>
      </c>
      <c r="O228" s="23"/>
      <c r="P228" s="23"/>
      <c r="Q228" s="11"/>
      <c r="R228" s="11"/>
      <c r="S228" s="11"/>
      <c r="T228" s="23"/>
      <c r="U228" s="24"/>
      <c r="V228" s="23"/>
      <c r="W228" s="23"/>
    </row>
    <row r="229" spans="2:23" s="28" customFormat="1" ht="18" thickBot="1">
      <c r="B229" s="25"/>
      <c r="C229" s="10"/>
      <c r="D229" s="10"/>
      <c r="E229" s="10"/>
      <c r="F229" s="10"/>
      <c r="G229" s="26"/>
      <c r="H229" s="26"/>
      <c r="I229" s="26"/>
      <c r="J229" s="27"/>
      <c r="K229" s="8">
        <f t="shared" si="15"/>
        <v>0</v>
      </c>
      <c r="L229" s="26"/>
      <c r="M229" s="27"/>
      <c r="N229" s="8">
        <f t="shared" si="16"/>
        <v>0</v>
      </c>
      <c r="O229" s="23"/>
      <c r="P229" s="23"/>
      <c r="Q229" s="11"/>
      <c r="R229" s="11"/>
      <c r="S229" s="11"/>
      <c r="T229" s="23"/>
      <c r="U229" s="24"/>
      <c r="V229" s="23"/>
      <c r="W229" s="23"/>
    </row>
    <row r="230" spans="2:23" ht="18" thickBot="1">
      <c r="B230" s="81" t="s">
        <v>819</v>
      </c>
      <c r="C230" s="18"/>
      <c r="D230" s="19" t="s">
        <v>820</v>
      </c>
      <c r="E230" s="20" t="s">
        <v>821</v>
      </c>
      <c r="F230" s="21" t="s">
        <v>822</v>
      </c>
      <c r="G230" s="22">
        <f t="shared" si="17"/>
        <v>73.30027121661654</v>
      </c>
      <c r="H230" s="22">
        <f t="shared" si="18"/>
        <v>64.95347065214908</v>
      </c>
      <c r="I230" s="5">
        <v>72.52</v>
      </c>
      <c r="J230" s="8">
        <v>0.5866700876816098</v>
      </c>
      <c r="K230" s="8">
        <f t="shared" si="15"/>
        <v>0.19360112893493123</v>
      </c>
      <c r="L230" s="5">
        <v>64.27</v>
      </c>
      <c r="M230" s="8">
        <f t="shared" si="19"/>
        <v>0.5866700876816098</v>
      </c>
      <c r="N230" s="8">
        <f t="shared" si="16"/>
        <v>0.09680056446746561</v>
      </c>
      <c r="O230" s="23"/>
      <c r="P230" s="23"/>
      <c r="Q230" s="11"/>
      <c r="R230" s="11"/>
      <c r="S230" s="11"/>
      <c r="T230" s="23"/>
      <c r="U230" s="24"/>
      <c r="V230" s="23"/>
      <c r="W230" s="23"/>
    </row>
    <row r="231" spans="2:23" s="28" customFormat="1" ht="18" thickBot="1">
      <c r="B231" s="25"/>
      <c r="C231" s="10"/>
      <c r="D231" s="10"/>
      <c r="E231" s="10"/>
      <c r="F231" s="10"/>
      <c r="G231" s="26"/>
      <c r="H231" s="26"/>
      <c r="I231" s="26"/>
      <c r="J231" s="27"/>
      <c r="K231" s="8">
        <f t="shared" si="15"/>
        <v>0</v>
      </c>
      <c r="L231" s="26"/>
      <c r="M231" s="27"/>
      <c r="N231" s="8">
        <f t="shared" si="16"/>
        <v>0</v>
      </c>
      <c r="O231" s="23"/>
      <c r="P231" s="23"/>
      <c r="Q231" s="11"/>
      <c r="R231" s="11"/>
      <c r="S231" s="11"/>
      <c r="T231" s="23"/>
      <c r="U231" s="24"/>
      <c r="V231" s="23"/>
      <c r="W231" s="23"/>
    </row>
    <row r="232" spans="2:23" ht="18" thickBot="1">
      <c r="B232" s="189" t="s">
        <v>160</v>
      </c>
      <c r="C232" s="29">
        <v>74</v>
      </c>
      <c r="D232" s="30" t="s">
        <v>161</v>
      </c>
      <c r="E232" s="31" t="s">
        <v>526</v>
      </c>
      <c r="F232" s="32" t="s">
        <v>162</v>
      </c>
      <c r="G232" s="22">
        <f t="shared" si="17"/>
        <v>72.80357993796041</v>
      </c>
      <c r="H232" s="22">
        <f t="shared" si="18"/>
        <v>64.51839896821345</v>
      </c>
      <c r="I232" s="5">
        <v>72.52</v>
      </c>
      <c r="J232" s="8">
        <v>0.21321799846647801</v>
      </c>
      <c r="K232" s="8">
        <f t="shared" si="15"/>
        <v>0.07036193949393774</v>
      </c>
      <c r="L232" s="5">
        <v>64.27</v>
      </c>
      <c r="M232" s="8">
        <f t="shared" si="19"/>
        <v>0.21321799846647801</v>
      </c>
      <c r="N232" s="8">
        <f t="shared" si="16"/>
        <v>0.03518096974696887</v>
      </c>
      <c r="O232" s="23"/>
      <c r="P232" s="23"/>
      <c r="Q232" s="11"/>
      <c r="R232" s="11"/>
      <c r="S232" s="11"/>
      <c r="T232" s="23"/>
      <c r="U232" s="24"/>
      <c r="V232" s="23"/>
      <c r="W232" s="23"/>
    </row>
    <row r="233" spans="2:23" ht="18" thickBot="1">
      <c r="B233" s="190"/>
      <c r="C233" s="33"/>
      <c r="D233" s="83" t="s">
        <v>731</v>
      </c>
      <c r="E233" s="35" t="s">
        <v>425</v>
      </c>
      <c r="F233" s="36" t="s">
        <v>162</v>
      </c>
      <c r="G233" s="22">
        <f t="shared" si="17"/>
        <v>72.8096247302658</v>
      </c>
      <c r="H233" s="22">
        <f t="shared" si="18"/>
        <v>64.52369384267644</v>
      </c>
      <c r="I233" s="5">
        <v>72.52</v>
      </c>
      <c r="J233" s="8">
        <v>0.21776295508707008</v>
      </c>
      <c r="K233" s="8">
        <f t="shared" si="15"/>
        <v>0.07186177517873313</v>
      </c>
      <c r="L233" s="5">
        <v>64.27</v>
      </c>
      <c r="M233" s="8">
        <f t="shared" si="19"/>
        <v>0.21776295508707008</v>
      </c>
      <c r="N233" s="8">
        <f t="shared" si="16"/>
        <v>0.035930887589366564</v>
      </c>
      <c r="O233" s="23"/>
      <c r="P233" s="23"/>
      <c r="Q233" s="11"/>
      <c r="R233" s="11"/>
      <c r="S233" s="11"/>
      <c r="T233" s="23"/>
      <c r="U233" s="24"/>
      <c r="V233" s="23"/>
      <c r="W233" s="23"/>
    </row>
    <row r="234" spans="2:23" ht="18" thickBot="1">
      <c r="B234" s="190"/>
      <c r="C234" s="33"/>
      <c r="D234" s="83" t="s">
        <v>894</v>
      </c>
      <c r="E234" s="35" t="s">
        <v>895</v>
      </c>
      <c r="F234" s="36" t="s">
        <v>896</v>
      </c>
      <c r="G234" s="22">
        <f t="shared" si="17"/>
        <v>73.1742865222652</v>
      </c>
      <c r="H234" s="22">
        <f t="shared" si="18"/>
        <v>64.84311563792404</v>
      </c>
      <c r="I234" s="5">
        <v>72.52</v>
      </c>
      <c r="J234" s="8">
        <v>0.4919447535828645</v>
      </c>
      <c r="K234" s="8">
        <f t="shared" si="15"/>
        <v>0.1623417686823453</v>
      </c>
      <c r="L234" s="5">
        <v>64.27</v>
      </c>
      <c r="M234" s="8">
        <f t="shared" si="19"/>
        <v>0.4919447535828645</v>
      </c>
      <c r="N234" s="8">
        <f t="shared" si="16"/>
        <v>0.08117088434117264</v>
      </c>
      <c r="O234" s="23"/>
      <c r="P234" s="23"/>
      <c r="Q234" s="11"/>
      <c r="R234" s="11"/>
      <c r="S234" s="11"/>
      <c r="T234" s="23"/>
      <c r="U234" s="24"/>
      <c r="V234" s="23"/>
      <c r="W234" s="23"/>
    </row>
    <row r="235" spans="2:23" ht="18" thickBot="1">
      <c r="B235" s="190"/>
      <c r="C235" s="33"/>
      <c r="D235" s="83" t="s">
        <v>906</v>
      </c>
      <c r="E235" s="121" t="s">
        <v>907</v>
      </c>
      <c r="F235" s="36" t="s">
        <v>162</v>
      </c>
      <c r="G235" s="22">
        <f t="shared" si="17"/>
        <v>73.10851428165165</v>
      </c>
      <c r="H235" s="22">
        <f t="shared" si="18"/>
        <v>64.78550311137157</v>
      </c>
      <c r="I235" s="5">
        <v>72.52</v>
      </c>
      <c r="J235" s="8">
        <v>0.4424919410914745</v>
      </c>
      <c r="K235" s="8">
        <f t="shared" si="15"/>
        <v>0.1460223405601866</v>
      </c>
      <c r="L235" s="5">
        <v>64.27</v>
      </c>
      <c r="M235" s="8">
        <f t="shared" si="19"/>
        <v>0.4424919410914745</v>
      </c>
      <c r="N235" s="8">
        <f t="shared" si="16"/>
        <v>0.0730111702800933</v>
      </c>
      <c r="O235" s="23"/>
      <c r="P235" s="23"/>
      <c r="Q235" s="11"/>
      <c r="R235" s="11"/>
      <c r="S235" s="11"/>
      <c r="T235" s="23"/>
      <c r="U235" s="24"/>
      <c r="V235" s="23"/>
      <c r="W235" s="23"/>
    </row>
    <row r="236" spans="2:23" ht="18" thickBot="1">
      <c r="B236" s="190"/>
      <c r="C236" s="33"/>
      <c r="D236" s="83" t="s">
        <v>937</v>
      </c>
      <c r="E236" s="121" t="s">
        <v>938</v>
      </c>
      <c r="F236" s="36" t="s">
        <v>162</v>
      </c>
      <c r="G236" s="22">
        <f t="shared" si="17"/>
        <v>72.83974028596427</v>
      </c>
      <c r="H236" s="22">
        <f t="shared" si="18"/>
        <v>64.5500732580063</v>
      </c>
      <c r="I236" s="5">
        <v>72.52</v>
      </c>
      <c r="J236" s="8">
        <v>0.24040623004832543</v>
      </c>
      <c r="K236" s="8">
        <f t="shared" si="15"/>
        <v>0.07933405591594739</v>
      </c>
      <c r="L236" s="5">
        <v>64.27</v>
      </c>
      <c r="M236" s="8">
        <f t="shared" si="19"/>
        <v>0.24040623004832543</v>
      </c>
      <c r="N236" s="8">
        <f t="shared" si="16"/>
        <v>0.039667027957973694</v>
      </c>
      <c r="O236" s="23"/>
      <c r="P236" s="23"/>
      <c r="Q236" s="11"/>
      <c r="R236" s="11"/>
      <c r="S236" s="11"/>
      <c r="T236" s="23"/>
      <c r="U236" s="24"/>
      <c r="V236" s="23"/>
      <c r="W236" s="23"/>
    </row>
    <row r="237" spans="2:23" ht="18" thickBot="1">
      <c r="B237" s="190"/>
      <c r="C237" s="33"/>
      <c r="D237" s="83" t="s">
        <v>360</v>
      </c>
      <c r="E237" s="121" t="s">
        <v>527</v>
      </c>
      <c r="F237" s="36" t="s">
        <v>361</v>
      </c>
      <c r="G237" s="22">
        <f t="shared" si="17"/>
        <v>72.94110367007512</v>
      </c>
      <c r="H237" s="22">
        <f t="shared" si="18"/>
        <v>64.63886148544175</v>
      </c>
      <c r="I237" s="5">
        <v>72.52</v>
      </c>
      <c r="J237" s="8">
        <v>0.3166193008083655</v>
      </c>
      <c r="K237" s="8">
        <f t="shared" si="15"/>
        <v>0.10448436926676061</v>
      </c>
      <c r="L237" s="5">
        <v>64.27</v>
      </c>
      <c r="M237" s="8">
        <f t="shared" si="19"/>
        <v>0.3166193008083655</v>
      </c>
      <c r="N237" s="8">
        <f t="shared" si="16"/>
        <v>0.052242184633380304</v>
      </c>
      <c r="O237" s="23"/>
      <c r="P237" s="23"/>
      <c r="Q237" s="11"/>
      <c r="R237" s="11"/>
      <c r="S237" s="11"/>
      <c r="T237" s="23"/>
      <c r="U237" s="24"/>
      <c r="V237" s="23"/>
      <c r="W237" s="23"/>
    </row>
    <row r="238" spans="2:23" ht="18" thickBot="1">
      <c r="B238" s="190"/>
      <c r="C238" s="33"/>
      <c r="D238" s="46" t="s">
        <v>1106</v>
      </c>
      <c r="E238" s="35" t="s">
        <v>1107</v>
      </c>
      <c r="F238" s="95" t="s">
        <v>162</v>
      </c>
      <c r="G238" s="22">
        <f t="shared" si="17"/>
        <v>72.933364</v>
      </c>
      <c r="H238" s="22">
        <f t="shared" si="18"/>
        <v>64.632082</v>
      </c>
      <c r="I238" s="5">
        <v>72.52</v>
      </c>
      <c r="J238" s="8">
        <v>0.3108</v>
      </c>
      <c r="K238" s="8">
        <f t="shared" si="15"/>
        <v>0.10256400000000002</v>
      </c>
      <c r="L238" s="5">
        <v>64.27</v>
      </c>
      <c r="M238" s="8">
        <f t="shared" si="19"/>
        <v>0.3108</v>
      </c>
      <c r="N238" s="8">
        <f t="shared" si="16"/>
        <v>0.05128200000000001</v>
      </c>
      <c r="O238" s="23"/>
      <c r="P238" s="23"/>
      <c r="Q238" s="11"/>
      <c r="R238" s="11"/>
      <c r="S238" s="11"/>
      <c r="T238" s="23"/>
      <c r="U238" s="24"/>
      <c r="V238" s="23"/>
      <c r="W238" s="23"/>
    </row>
    <row r="239" spans="2:23" ht="18" thickBot="1">
      <c r="B239" s="191"/>
      <c r="C239" s="37">
        <v>75</v>
      </c>
      <c r="D239" s="187" t="s">
        <v>163</v>
      </c>
      <c r="E239" s="80" t="s">
        <v>528</v>
      </c>
      <c r="F239" s="40" t="s">
        <v>162</v>
      </c>
      <c r="G239" s="22">
        <f t="shared" si="17"/>
        <v>72.93052800712803</v>
      </c>
      <c r="H239" s="22">
        <f t="shared" si="18"/>
        <v>64.6295978408302</v>
      </c>
      <c r="I239" s="5">
        <v>72.52</v>
      </c>
      <c r="J239" s="8">
        <v>0.3086676745323562</v>
      </c>
      <c r="K239" s="8">
        <f t="shared" si="15"/>
        <v>0.10186033259567756</v>
      </c>
      <c r="L239" s="5">
        <v>64.27</v>
      </c>
      <c r="M239" s="8">
        <f t="shared" si="19"/>
        <v>0.3086676745323562</v>
      </c>
      <c r="N239" s="8">
        <f t="shared" si="16"/>
        <v>0.05093016629783878</v>
      </c>
      <c r="O239" s="23"/>
      <c r="P239" s="23"/>
      <c r="Q239" s="11"/>
      <c r="R239" s="11"/>
      <c r="S239" s="11"/>
      <c r="T239" s="23"/>
      <c r="U239" s="24"/>
      <c r="V239" s="23"/>
      <c r="W239" s="23"/>
    </row>
    <row r="240" spans="2:23" s="28" customFormat="1" ht="18" thickBot="1">
      <c r="B240" s="25"/>
      <c r="C240" s="10"/>
      <c r="D240" s="10"/>
      <c r="E240" s="10"/>
      <c r="F240" s="10"/>
      <c r="G240" s="26"/>
      <c r="H240" s="26"/>
      <c r="I240" s="26"/>
      <c r="J240" s="27"/>
      <c r="K240" s="8">
        <f t="shared" si="15"/>
        <v>0</v>
      </c>
      <c r="L240" s="26"/>
      <c r="M240" s="27"/>
      <c r="N240" s="8">
        <f t="shared" si="16"/>
        <v>0</v>
      </c>
      <c r="O240" s="23"/>
      <c r="P240" s="23"/>
      <c r="Q240" s="11"/>
      <c r="R240" s="11"/>
      <c r="S240" s="11"/>
      <c r="T240" s="23"/>
      <c r="U240" s="24"/>
      <c r="V240" s="23"/>
      <c r="W240" s="23"/>
    </row>
    <row r="241" spans="2:23" ht="18" thickBot="1">
      <c r="B241" s="17" t="s">
        <v>1003</v>
      </c>
      <c r="C241" s="18"/>
      <c r="D241" s="19" t="s">
        <v>1004</v>
      </c>
      <c r="E241" s="20" t="s">
        <v>1005</v>
      </c>
      <c r="F241" s="21" t="s">
        <v>1006</v>
      </c>
      <c r="G241" s="22">
        <f t="shared" si="17"/>
        <v>72.52</v>
      </c>
      <c r="H241" s="22">
        <f t="shared" si="18"/>
        <v>64.27</v>
      </c>
      <c r="I241" s="5">
        <v>72.52</v>
      </c>
      <c r="J241" s="8">
        <v>0</v>
      </c>
      <c r="K241" s="8">
        <f t="shared" si="15"/>
        <v>0</v>
      </c>
      <c r="L241" s="5">
        <v>64.27</v>
      </c>
      <c r="M241" s="8">
        <f t="shared" si="19"/>
        <v>0</v>
      </c>
      <c r="N241" s="8">
        <f t="shared" si="16"/>
        <v>0</v>
      </c>
      <c r="O241" s="23"/>
      <c r="P241" s="23"/>
      <c r="Q241" s="11"/>
      <c r="R241" s="11"/>
      <c r="S241" s="11"/>
      <c r="T241" s="23"/>
      <c r="U241" s="24"/>
      <c r="V241" s="23"/>
      <c r="W241" s="23"/>
    </row>
    <row r="242" spans="2:23" s="28" customFormat="1" ht="18" thickBot="1">
      <c r="B242" s="25"/>
      <c r="C242" s="10"/>
      <c r="D242" s="10"/>
      <c r="E242" s="10"/>
      <c r="F242" s="10"/>
      <c r="G242" s="26"/>
      <c r="H242" s="26"/>
      <c r="I242" s="26"/>
      <c r="J242" s="27"/>
      <c r="K242" s="8">
        <f t="shared" si="15"/>
        <v>0</v>
      </c>
      <c r="L242" s="26"/>
      <c r="M242" s="27"/>
      <c r="N242" s="8">
        <f t="shared" si="16"/>
        <v>0</v>
      </c>
      <c r="O242" s="23"/>
      <c r="P242" s="23"/>
      <c r="Q242" s="11"/>
      <c r="R242" s="11"/>
      <c r="S242" s="11"/>
      <c r="T242" s="23"/>
      <c r="U242" s="24"/>
      <c r="V242" s="23"/>
      <c r="W242" s="23"/>
    </row>
    <row r="243" spans="2:23" ht="18" thickBot="1">
      <c r="B243" s="17" t="s">
        <v>164</v>
      </c>
      <c r="C243" s="18">
        <v>76</v>
      </c>
      <c r="D243" s="19" t="s">
        <v>165</v>
      </c>
      <c r="E243" s="20" t="s">
        <v>529</v>
      </c>
      <c r="F243" s="21" t="s">
        <v>166</v>
      </c>
      <c r="G243" s="22">
        <f t="shared" si="17"/>
        <v>73.80773402133643</v>
      </c>
      <c r="H243" s="22">
        <f t="shared" si="18"/>
        <v>65.39797754500522</v>
      </c>
      <c r="I243" s="5">
        <v>72.52</v>
      </c>
      <c r="J243" s="8">
        <v>0.9682210686740096</v>
      </c>
      <c r="K243" s="8">
        <f t="shared" si="15"/>
        <v>0.31951295266242313</v>
      </c>
      <c r="L243" s="5">
        <v>64.27</v>
      </c>
      <c r="M243" s="8">
        <f t="shared" si="19"/>
        <v>0.9682210686740096</v>
      </c>
      <c r="N243" s="8">
        <f t="shared" si="16"/>
        <v>0.15975647633121157</v>
      </c>
      <c r="O243" s="23"/>
      <c r="P243" s="23"/>
      <c r="Q243" s="11"/>
      <c r="R243" s="11"/>
      <c r="S243" s="11"/>
      <c r="T243" s="23"/>
      <c r="U243" s="24"/>
      <c r="V243" s="23"/>
      <c r="W243" s="23"/>
    </row>
    <row r="244" spans="2:23" s="28" customFormat="1" ht="18" thickBot="1">
      <c r="B244" s="25"/>
      <c r="C244" s="10"/>
      <c r="D244" s="10"/>
      <c r="E244" s="10"/>
      <c r="F244" s="10"/>
      <c r="G244" s="26"/>
      <c r="H244" s="26"/>
      <c r="I244" s="26"/>
      <c r="J244" s="27"/>
      <c r="K244" s="8">
        <f t="shared" si="15"/>
        <v>0</v>
      </c>
      <c r="L244" s="26"/>
      <c r="M244" s="27"/>
      <c r="N244" s="8">
        <f t="shared" si="16"/>
        <v>0</v>
      </c>
      <c r="O244" s="23"/>
      <c r="P244" s="23"/>
      <c r="Q244" s="11"/>
      <c r="R244" s="11"/>
      <c r="S244" s="11"/>
      <c r="T244" s="23"/>
      <c r="U244" s="24"/>
      <c r="V244" s="23"/>
      <c r="W244" s="23"/>
    </row>
    <row r="245" spans="2:23" ht="18" thickBot="1">
      <c r="B245" s="189" t="s">
        <v>167</v>
      </c>
      <c r="C245" s="51">
        <v>77</v>
      </c>
      <c r="D245" s="30" t="s">
        <v>168</v>
      </c>
      <c r="E245" s="31" t="s">
        <v>530</v>
      </c>
      <c r="F245" s="32" t="s">
        <v>169</v>
      </c>
      <c r="G245" s="22">
        <f t="shared" si="17"/>
        <v>73.27477317571328</v>
      </c>
      <c r="H245" s="22">
        <f t="shared" si="18"/>
        <v>64.93113590203455</v>
      </c>
      <c r="I245" s="5">
        <v>72.52</v>
      </c>
      <c r="J245" s="8">
        <v>0.5674986283558521</v>
      </c>
      <c r="K245" s="8">
        <f t="shared" si="15"/>
        <v>0.1872745473574312</v>
      </c>
      <c r="L245" s="5">
        <v>64.27</v>
      </c>
      <c r="M245" s="8">
        <f t="shared" si="19"/>
        <v>0.5674986283558521</v>
      </c>
      <c r="N245" s="8">
        <f t="shared" si="16"/>
        <v>0.0936372736787156</v>
      </c>
      <c r="O245" s="23"/>
      <c r="P245" s="23"/>
      <c r="Q245" s="11"/>
      <c r="R245" s="11"/>
      <c r="S245" s="11"/>
      <c r="T245" s="23"/>
      <c r="U245" s="24"/>
      <c r="V245" s="23"/>
      <c r="W245" s="23"/>
    </row>
    <row r="246" spans="2:23" ht="18" thickBot="1">
      <c r="B246" s="190"/>
      <c r="C246" s="51"/>
      <c r="D246" s="130" t="s">
        <v>892</v>
      </c>
      <c r="E246" s="121" t="s">
        <v>893</v>
      </c>
      <c r="F246" s="36" t="s">
        <v>169</v>
      </c>
      <c r="G246" s="22">
        <f t="shared" si="17"/>
        <v>73.0572039215605</v>
      </c>
      <c r="H246" s="22">
        <f t="shared" si="18"/>
        <v>64.74055832226915</v>
      </c>
      <c r="I246" s="5">
        <v>72.52</v>
      </c>
      <c r="J246" s="8">
        <v>0.4039127229778189</v>
      </c>
      <c r="K246" s="8">
        <f t="shared" si="15"/>
        <v>0.13329119858268024</v>
      </c>
      <c r="L246" s="5">
        <v>64.27</v>
      </c>
      <c r="M246" s="8">
        <f t="shared" si="19"/>
        <v>0.4039127229778189</v>
      </c>
      <c r="N246" s="8">
        <f t="shared" si="16"/>
        <v>0.06664559929134012</v>
      </c>
      <c r="O246" s="23"/>
      <c r="P246" s="23"/>
      <c r="Q246" s="11"/>
      <c r="R246" s="11"/>
      <c r="S246" s="11"/>
      <c r="T246" s="23"/>
      <c r="U246" s="24"/>
      <c r="V246" s="23"/>
      <c r="W246" s="23"/>
    </row>
    <row r="247" spans="2:23" ht="18" thickBot="1">
      <c r="B247" s="190"/>
      <c r="C247" s="51"/>
      <c r="D247" s="83" t="s">
        <v>394</v>
      </c>
      <c r="E247" s="35" t="s">
        <v>634</v>
      </c>
      <c r="F247" s="36" t="s">
        <v>432</v>
      </c>
      <c r="G247" s="22">
        <f t="shared" si="17"/>
        <v>73.03299253952613</v>
      </c>
      <c r="H247" s="22">
        <f t="shared" si="18"/>
        <v>64.71935060793078</v>
      </c>
      <c r="I247" s="5">
        <v>72.52</v>
      </c>
      <c r="J247" s="8">
        <v>0.3857086763354444</v>
      </c>
      <c r="K247" s="8">
        <f t="shared" si="15"/>
        <v>0.12728386319069665</v>
      </c>
      <c r="L247" s="5">
        <v>64.27</v>
      </c>
      <c r="M247" s="8">
        <f t="shared" si="19"/>
        <v>0.3857086763354444</v>
      </c>
      <c r="N247" s="8">
        <f t="shared" si="16"/>
        <v>0.06364193159534833</v>
      </c>
      <c r="O247" s="23"/>
      <c r="P247" s="23"/>
      <c r="Q247" s="11"/>
      <c r="R247" s="11"/>
      <c r="S247" s="11"/>
      <c r="T247" s="23"/>
      <c r="U247" s="24"/>
      <c r="V247" s="23"/>
      <c r="W247" s="23"/>
    </row>
    <row r="248" spans="2:23" ht="18" thickBot="1">
      <c r="B248" s="190"/>
      <c r="C248" s="51"/>
      <c r="D248" s="86" t="s">
        <v>786</v>
      </c>
      <c r="E248" s="35" t="s">
        <v>787</v>
      </c>
      <c r="F248" s="36" t="s">
        <v>169</v>
      </c>
      <c r="G248" s="22">
        <f t="shared" si="17"/>
        <v>73.0572039215605</v>
      </c>
      <c r="H248" s="22">
        <f t="shared" si="18"/>
        <v>64.74055832226915</v>
      </c>
      <c r="I248" s="5">
        <v>72.52</v>
      </c>
      <c r="J248" s="8">
        <v>0.4039127229778189</v>
      </c>
      <c r="K248" s="8">
        <f t="shared" si="15"/>
        <v>0.13329119858268024</v>
      </c>
      <c r="L248" s="5">
        <v>64.27</v>
      </c>
      <c r="M248" s="8">
        <f t="shared" si="19"/>
        <v>0.4039127229778189</v>
      </c>
      <c r="N248" s="8">
        <f t="shared" si="16"/>
        <v>0.06664559929134012</v>
      </c>
      <c r="O248" s="23"/>
      <c r="P248" s="23"/>
      <c r="Q248" s="11"/>
      <c r="R248" s="11"/>
      <c r="S248" s="11"/>
      <c r="T248" s="23"/>
      <c r="U248" s="24"/>
      <c r="V248" s="23"/>
      <c r="W248" s="23"/>
    </row>
    <row r="249" spans="2:23" ht="18" thickBot="1">
      <c r="B249" s="190"/>
      <c r="C249" s="51"/>
      <c r="D249" s="86" t="s">
        <v>912</v>
      </c>
      <c r="E249" s="67" t="s">
        <v>915</v>
      </c>
      <c r="F249" s="36" t="s">
        <v>169</v>
      </c>
      <c r="G249" s="22">
        <f t="shared" si="17"/>
        <v>73.0572039215605</v>
      </c>
      <c r="H249" s="22">
        <f t="shared" si="18"/>
        <v>64.74055832226915</v>
      </c>
      <c r="I249" s="5">
        <v>72.52</v>
      </c>
      <c r="J249" s="8">
        <v>0.4039127229778189</v>
      </c>
      <c r="K249" s="8">
        <f t="shared" si="15"/>
        <v>0.13329119858268024</v>
      </c>
      <c r="L249" s="5">
        <v>64.27</v>
      </c>
      <c r="M249" s="8">
        <f t="shared" si="19"/>
        <v>0.4039127229778189</v>
      </c>
      <c r="N249" s="8">
        <f t="shared" si="16"/>
        <v>0.06664559929134012</v>
      </c>
      <c r="O249" s="23"/>
      <c r="P249" s="23"/>
      <c r="Q249" s="11"/>
      <c r="R249" s="11"/>
      <c r="S249" s="11"/>
      <c r="T249" s="23"/>
      <c r="U249" s="24"/>
      <c r="V249" s="23"/>
      <c r="W249" s="23"/>
    </row>
    <row r="250" spans="2:23" ht="18" thickBot="1">
      <c r="B250" s="190"/>
      <c r="C250" s="51"/>
      <c r="D250" s="86" t="s">
        <v>1065</v>
      </c>
      <c r="E250" s="67" t="s">
        <v>1066</v>
      </c>
      <c r="F250" s="95" t="s">
        <v>169</v>
      </c>
      <c r="G250" s="22">
        <f t="shared" si="17"/>
        <v>72.971668</v>
      </c>
      <c r="H250" s="22">
        <f t="shared" si="18"/>
        <v>64.665634</v>
      </c>
      <c r="I250" s="5">
        <v>72.52</v>
      </c>
      <c r="J250" s="8">
        <v>0.3396</v>
      </c>
      <c r="K250" s="8">
        <f t="shared" si="15"/>
        <v>0.11206800000000001</v>
      </c>
      <c r="L250" s="5">
        <v>64.27</v>
      </c>
      <c r="M250" s="8">
        <f t="shared" si="19"/>
        <v>0.3396</v>
      </c>
      <c r="N250" s="8">
        <f t="shared" si="16"/>
        <v>0.05603400000000001</v>
      </c>
      <c r="O250" s="23"/>
      <c r="P250" s="23"/>
      <c r="Q250" s="11"/>
      <c r="R250" s="11"/>
      <c r="S250" s="11"/>
      <c r="T250" s="23"/>
      <c r="U250" s="24"/>
      <c r="V250" s="23"/>
      <c r="W250" s="23"/>
    </row>
    <row r="251" spans="2:23" ht="18" thickBot="1">
      <c r="B251" s="190"/>
      <c r="C251" s="51"/>
      <c r="D251" s="46" t="s">
        <v>1075</v>
      </c>
      <c r="E251" s="35" t="s">
        <v>1076</v>
      </c>
      <c r="F251" s="95" t="s">
        <v>169</v>
      </c>
      <c r="G251" s="22">
        <f t="shared" si="17"/>
        <v>73.04521700000001</v>
      </c>
      <c r="H251" s="22">
        <f t="shared" si="18"/>
        <v>64.7300585</v>
      </c>
      <c r="I251" s="5">
        <v>72.52</v>
      </c>
      <c r="J251" s="8">
        <v>0.3949</v>
      </c>
      <c r="K251" s="8">
        <f t="shared" si="15"/>
        <v>0.130317</v>
      </c>
      <c r="L251" s="5">
        <v>64.27</v>
      </c>
      <c r="M251" s="8">
        <f t="shared" si="19"/>
        <v>0.3949</v>
      </c>
      <c r="N251" s="8">
        <f t="shared" si="16"/>
        <v>0.0651585</v>
      </c>
      <c r="O251" s="23"/>
      <c r="P251" s="23"/>
      <c r="Q251" s="11"/>
      <c r="R251" s="11"/>
      <c r="S251" s="11"/>
      <c r="T251" s="23"/>
      <c r="U251" s="24"/>
      <c r="V251" s="23"/>
      <c r="W251" s="23"/>
    </row>
    <row r="252" spans="2:23" ht="18" thickBot="1">
      <c r="B252" s="190"/>
      <c r="C252" s="51"/>
      <c r="D252" s="109" t="s">
        <v>1088</v>
      </c>
      <c r="E252" s="67" t="s">
        <v>1089</v>
      </c>
      <c r="F252" s="95" t="s">
        <v>169</v>
      </c>
      <c r="G252" s="22">
        <f t="shared" si="17"/>
        <v>73.255224</v>
      </c>
      <c r="H252" s="22">
        <f t="shared" si="18"/>
        <v>64.914012</v>
      </c>
      <c r="I252" s="5">
        <v>72.52</v>
      </c>
      <c r="J252" s="8">
        <v>0.5528</v>
      </c>
      <c r="K252" s="8">
        <f t="shared" si="15"/>
        <v>0.182424</v>
      </c>
      <c r="L252" s="5">
        <v>64.27</v>
      </c>
      <c r="M252" s="8">
        <f t="shared" si="19"/>
        <v>0.5528</v>
      </c>
      <c r="N252" s="8">
        <f t="shared" si="16"/>
        <v>0.091212</v>
      </c>
      <c r="O252" s="23"/>
      <c r="P252" s="23"/>
      <c r="Q252" s="11"/>
      <c r="R252" s="11"/>
      <c r="S252" s="11"/>
      <c r="T252" s="23"/>
      <c r="U252" s="24"/>
      <c r="V252" s="23"/>
      <c r="W252" s="23"/>
    </row>
    <row r="253" spans="2:23" ht="18" thickBot="1">
      <c r="B253" s="191"/>
      <c r="C253" s="51"/>
      <c r="D253" s="38" t="s">
        <v>426</v>
      </c>
      <c r="E253" s="39" t="s">
        <v>635</v>
      </c>
      <c r="F253" s="40" t="s">
        <v>427</v>
      </c>
      <c r="G253" s="22">
        <f t="shared" si="17"/>
        <v>73.17558427784147</v>
      </c>
      <c r="H253" s="22">
        <f t="shared" si="18"/>
        <v>64.84425239374835</v>
      </c>
      <c r="I253" s="5">
        <v>72.52</v>
      </c>
      <c r="J253" s="8">
        <v>0.49292050965523565</v>
      </c>
      <c r="K253" s="8">
        <f t="shared" si="15"/>
        <v>0.16266376818622777</v>
      </c>
      <c r="L253" s="5">
        <v>64.27</v>
      </c>
      <c r="M253" s="8">
        <f t="shared" si="19"/>
        <v>0.49292050965523565</v>
      </c>
      <c r="N253" s="8">
        <f t="shared" si="16"/>
        <v>0.08133188409311388</v>
      </c>
      <c r="O253" s="23"/>
      <c r="P253" s="23"/>
      <c r="Q253" s="11"/>
      <c r="R253" s="11"/>
      <c r="S253" s="11"/>
      <c r="T253" s="23"/>
      <c r="U253" s="24"/>
      <c r="V253" s="23"/>
      <c r="W253" s="23"/>
    </row>
    <row r="254" spans="2:23" s="28" customFormat="1" ht="18" thickBot="1">
      <c r="B254" s="25"/>
      <c r="C254" s="10"/>
      <c r="D254" s="10"/>
      <c r="E254" s="10"/>
      <c r="F254" s="10"/>
      <c r="G254" s="26"/>
      <c r="H254" s="26"/>
      <c r="I254" s="26"/>
      <c r="J254" s="27"/>
      <c r="K254" s="8">
        <f t="shared" si="15"/>
        <v>0</v>
      </c>
      <c r="L254" s="26"/>
      <c r="M254" s="27"/>
      <c r="N254" s="8">
        <f t="shared" si="16"/>
        <v>0</v>
      </c>
      <c r="O254" s="23"/>
      <c r="P254" s="23"/>
      <c r="Q254" s="11"/>
      <c r="R254" s="11"/>
      <c r="S254" s="11"/>
      <c r="T254" s="23"/>
      <c r="U254" s="24"/>
      <c r="V254" s="23"/>
      <c r="W254" s="23"/>
    </row>
    <row r="255" spans="2:23" ht="18" thickBot="1">
      <c r="B255" s="189" t="s">
        <v>436</v>
      </c>
      <c r="C255" s="51">
        <v>78</v>
      </c>
      <c r="D255" s="41" t="s">
        <v>170</v>
      </c>
      <c r="E255" s="31" t="s">
        <v>531</v>
      </c>
      <c r="F255" s="21" t="s">
        <v>171</v>
      </c>
      <c r="G255" s="22">
        <f t="shared" si="17"/>
        <v>73.71665228619521</v>
      </c>
      <c r="H255" s="22">
        <f t="shared" si="18"/>
        <v>65.31819542362211</v>
      </c>
      <c r="I255" s="5">
        <v>72.52</v>
      </c>
      <c r="J255" s="8">
        <v>0.8997385610490392</v>
      </c>
      <c r="K255" s="8">
        <f t="shared" si="15"/>
        <v>0.2969137251461829</v>
      </c>
      <c r="L255" s="5">
        <v>64.27</v>
      </c>
      <c r="M255" s="8">
        <f t="shared" si="19"/>
        <v>0.8997385610490392</v>
      </c>
      <c r="N255" s="8">
        <f t="shared" si="16"/>
        <v>0.14845686257309146</v>
      </c>
      <c r="O255" s="23"/>
      <c r="P255" s="23"/>
      <c r="Q255" s="23"/>
      <c r="R255" s="23"/>
      <c r="S255" s="119"/>
      <c r="T255" s="23"/>
      <c r="U255" s="24"/>
      <c r="V255" s="23"/>
      <c r="W255" s="23"/>
    </row>
    <row r="256" spans="2:23" ht="18" thickBot="1">
      <c r="B256" s="191"/>
      <c r="C256" s="53"/>
      <c r="D256" s="42" t="s">
        <v>437</v>
      </c>
      <c r="E256" s="39" t="s">
        <v>636</v>
      </c>
      <c r="F256" s="132" t="s">
        <v>438</v>
      </c>
      <c r="G256" s="22">
        <f t="shared" si="17"/>
        <v>73.05081282004141</v>
      </c>
      <c r="H256" s="22">
        <f t="shared" si="18"/>
        <v>64.73496010176561</v>
      </c>
      <c r="I256" s="5">
        <v>72.52</v>
      </c>
      <c r="J256" s="8">
        <v>0.39910738348979413</v>
      </c>
      <c r="K256" s="8">
        <f t="shared" si="15"/>
        <v>0.13170543655163205</v>
      </c>
      <c r="L256" s="5">
        <v>64.27</v>
      </c>
      <c r="M256" s="8">
        <f t="shared" si="19"/>
        <v>0.39910738348979413</v>
      </c>
      <c r="N256" s="8">
        <f t="shared" si="16"/>
        <v>0.06585271827581603</v>
      </c>
      <c r="O256" s="23"/>
      <c r="P256" s="23"/>
      <c r="Q256" s="23"/>
      <c r="R256" s="23"/>
      <c r="S256" s="119"/>
      <c r="T256" s="23"/>
      <c r="U256" s="24"/>
      <c r="V256" s="23"/>
      <c r="W256" s="23"/>
    </row>
    <row r="257" spans="2:23" s="28" customFormat="1" ht="18" thickBot="1">
      <c r="B257" s="25"/>
      <c r="C257" s="10"/>
      <c r="D257" s="10"/>
      <c r="E257" s="10"/>
      <c r="F257" s="10"/>
      <c r="G257" s="26"/>
      <c r="H257" s="26"/>
      <c r="I257" s="26"/>
      <c r="J257" s="27"/>
      <c r="K257" s="8">
        <f t="shared" si="15"/>
        <v>0</v>
      </c>
      <c r="L257" s="26"/>
      <c r="M257" s="27"/>
      <c r="N257" s="8">
        <f t="shared" si="16"/>
        <v>0</v>
      </c>
      <c r="O257" s="23"/>
      <c r="P257" s="23"/>
      <c r="Q257" s="11"/>
      <c r="R257" s="11"/>
      <c r="S257" s="11"/>
      <c r="T257" s="23"/>
      <c r="U257" s="24"/>
      <c r="V257" s="23"/>
      <c r="W257" s="23"/>
    </row>
    <row r="258" spans="2:23" ht="18" thickBot="1">
      <c r="B258" s="192" t="s">
        <v>351</v>
      </c>
      <c r="C258" s="133">
        <v>77</v>
      </c>
      <c r="D258" s="134" t="s">
        <v>352</v>
      </c>
      <c r="E258" s="135" t="s">
        <v>532</v>
      </c>
      <c r="F258" s="136" t="s">
        <v>433</v>
      </c>
      <c r="G258" s="22">
        <f t="shared" si="17"/>
        <v>73.71088374276954</v>
      </c>
      <c r="H258" s="22">
        <f t="shared" si="18"/>
        <v>65.31314252656128</v>
      </c>
      <c r="I258" s="5">
        <v>72.52</v>
      </c>
      <c r="J258" s="8">
        <v>0.8954013103530339</v>
      </c>
      <c r="K258" s="8">
        <f t="shared" si="15"/>
        <v>0.2954824324165012</v>
      </c>
      <c r="L258" s="5">
        <v>64.27</v>
      </c>
      <c r="M258" s="8">
        <f t="shared" si="19"/>
        <v>0.8954013103530339</v>
      </c>
      <c r="N258" s="8">
        <f t="shared" si="16"/>
        <v>0.1477412162082506</v>
      </c>
      <c r="O258" s="23"/>
      <c r="P258" s="23"/>
      <c r="Q258" s="11"/>
      <c r="R258" s="11"/>
      <c r="S258" s="11"/>
      <c r="T258" s="23"/>
      <c r="U258" s="24"/>
      <c r="V258" s="23"/>
      <c r="W258" s="23"/>
    </row>
    <row r="259" spans="2:23" ht="18" thickBot="1">
      <c r="B259" s="194"/>
      <c r="C259" s="71"/>
      <c r="D259" s="137" t="s">
        <v>979</v>
      </c>
      <c r="E259" s="138" t="s">
        <v>980</v>
      </c>
      <c r="F259" s="139" t="s">
        <v>981</v>
      </c>
      <c r="G259" s="22">
        <f t="shared" si="17"/>
        <v>73.723785610084</v>
      </c>
      <c r="H259" s="22">
        <f t="shared" si="18"/>
        <v>65.32444378627659</v>
      </c>
      <c r="I259" s="5">
        <v>72.52</v>
      </c>
      <c r="J259" s="8">
        <v>0.9051019624691802</v>
      </c>
      <c r="K259" s="8">
        <f t="shared" si="15"/>
        <v>0.29868364761482946</v>
      </c>
      <c r="L259" s="5">
        <v>64.27</v>
      </c>
      <c r="M259" s="8">
        <f t="shared" si="19"/>
        <v>0.9051019624691802</v>
      </c>
      <c r="N259" s="8">
        <f t="shared" si="16"/>
        <v>0.14934182380741473</v>
      </c>
      <c r="O259" s="23"/>
      <c r="P259" s="23"/>
      <c r="Q259" s="11"/>
      <c r="R259" s="11"/>
      <c r="S259" s="11"/>
      <c r="T259" s="23"/>
      <c r="U259" s="24"/>
      <c r="V259" s="23"/>
      <c r="W259" s="23"/>
    </row>
    <row r="260" spans="2:23" s="28" customFormat="1" ht="18" thickBot="1">
      <c r="B260" s="25"/>
      <c r="C260" s="10"/>
      <c r="D260" s="10"/>
      <c r="E260" s="10"/>
      <c r="F260" s="10"/>
      <c r="G260" s="26"/>
      <c r="H260" s="26"/>
      <c r="I260" s="26"/>
      <c r="J260" s="27"/>
      <c r="K260" s="8">
        <f t="shared" si="15"/>
        <v>0</v>
      </c>
      <c r="L260" s="26"/>
      <c r="M260" s="27"/>
      <c r="N260" s="8">
        <f t="shared" si="16"/>
        <v>0</v>
      </c>
      <c r="O260" s="23"/>
      <c r="P260" s="23"/>
      <c r="Q260" s="11"/>
      <c r="R260" s="11"/>
      <c r="S260" s="11"/>
      <c r="T260" s="23"/>
      <c r="U260" s="24"/>
      <c r="V260" s="23"/>
      <c r="W260" s="23"/>
    </row>
    <row r="261" spans="2:23" ht="18" thickBot="1">
      <c r="B261" s="17" t="s">
        <v>172</v>
      </c>
      <c r="C261" s="18">
        <v>79</v>
      </c>
      <c r="D261" s="140" t="s">
        <v>534</v>
      </c>
      <c r="E261" s="20" t="s">
        <v>533</v>
      </c>
      <c r="F261" s="21" t="s">
        <v>173</v>
      </c>
      <c r="G261" s="22">
        <f t="shared" si="17"/>
        <v>72.80842025028535</v>
      </c>
      <c r="H261" s="22">
        <f t="shared" si="18"/>
        <v>64.52263879066349</v>
      </c>
      <c r="I261" s="5">
        <v>72.52</v>
      </c>
      <c r="J261" s="8">
        <v>0.21685733104162982</v>
      </c>
      <c r="K261" s="8">
        <f t="shared" si="15"/>
        <v>0.07156291924373784</v>
      </c>
      <c r="L261" s="5">
        <v>64.27</v>
      </c>
      <c r="M261" s="8">
        <f t="shared" si="19"/>
        <v>0.21685733104162982</v>
      </c>
      <c r="N261" s="8">
        <f t="shared" si="16"/>
        <v>0.03578145962186892</v>
      </c>
      <c r="O261" s="23"/>
      <c r="P261" s="23"/>
      <c r="Q261" s="11"/>
      <c r="R261" s="11"/>
      <c r="S261" s="11"/>
      <c r="T261" s="23"/>
      <c r="U261" s="24"/>
      <c r="V261" s="23"/>
      <c r="W261" s="23"/>
    </row>
    <row r="262" spans="2:23" s="28" customFormat="1" ht="18" thickBot="1">
      <c r="B262" s="25"/>
      <c r="C262" s="10"/>
      <c r="D262" s="10"/>
      <c r="E262" s="10"/>
      <c r="F262" s="10"/>
      <c r="G262" s="26"/>
      <c r="H262" s="26"/>
      <c r="I262" s="26"/>
      <c r="J262" s="27"/>
      <c r="K262" s="8">
        <f t="shared" si="15"/>
        <v>0</v>
      </c>
      <c r="L262" s="26"/>
      <c r="M262" s="27"/>
      <c r="N262" s="8">
        <f t="shared" si="16"/>
        <v>0</v>
      </c>
      <c r="O262" s="23"/>
      <c r="P262" s="23"/>
      <c r="Q262" s="11"/>
      <c r="R262" s="11"/>
      <c r="S262" s="11"/>
      <c r="T262" s="23"/>
      <c r="U262" s="24"/>
      <c r="V262" s="23"/>
      <c r="W262" s="23"/>
    </row>
    <row r="263" spans="2:23" ht="18" thickBot="1">
      <c r="B263" s="189" t="s">
        <v>174</v>
      </c>
      <c r="C263" s="29">
        <v>80</v>
      </c>
      <c r="D263" s="30" t="s">
        <v>175</v>
      </c>
      <c r="E263" s="31" t="s">
        <v>637</v>
      </c>
      <c r="F263" s="63" t="s">
        <v>176</v>
      </c>
      <c r="G263" s="22">
        <f t="shared" si="17"/>
        <v>73.88360069403313</v>
      </c>
      <c r="H263" s="22">
        <f t="shared" si="18"/>
        <v>65.46443218687864</v>
      </c>
      <c r="I263" s="5">
        <v>72.52</v>
      </c>
      <c r="J263" s="8">
        <v>1.0252636797241559</v>
      </c>
      <c r="K263" s="8">
        <f t="shared" si="15"/>
        <v>0.33833701430897145</v>
      </c>
      <c r="L263" s="5">
        <v>64.27</v>
      </c>
      <c r="M263" s="8">
        <f t="shared" si="19"/>
        <v>1.0252636797241559</v>
      </c>
      <c r="N263" s="8">
        <f t="shared" si="16"/>
        <v>0.16916850715448573</v>
      </c>
      <c r="O263" s="23"/>
      <c r="P263" s="23"/>
      <c r="Q263" s="11"/>
      <c r="R263" s="11"/>
      <c r="S263" s="11"/>
      <c r="T263" s="23"/>
      <c r="U263" s="26"/>
      <c r="V263" s="23"/>
      <c r="W263" s="23"/>
    </row>
    <row r="264" spans="2:23" ht="18" thickBot="1">
      <c r="B264" s="191"/>
      <c r="C264" s="37">
        <v>81</v>
      </c>
      <c r="D264" s="38" t="s">
        <v>177</v>
      </c>
      <c r="E264" s="39" t="s">
        <v>638</v>
      </c>
      <c r="F264" s="69" t="s">
        <v>178</v>
      </c>
      <c r="G264" s="22">
        <f t="shared" si="17"/>
        <v>73.9898034998893</v>
      </c>
      <c r="H264" s="22">
        <f t="shared" si="18"/>
        <v>65.55745945666995</v>
      </c>
      <c r="I264" s="5">
        <v>72.52</v>
      </c>
      <c r="J264" s="27">
        <v>1.105115413450609</v>
      </c>
      <c r="K264" s="8">
        <f t="shared" si="15"/>
        <v>0.364688086438701</v>
      </c>
      <c r="L264" s="5">
        <v>64.27</v>
      </c>
      <c r="M264" s="8">
        <f t="shared" si="19"/>
        <v>1.105115413450609</v>
      </c>
      <c r="N264" s="8">
        <f t="shared" si="16"/>
        <v>0.1823440432193505</v>
      </c>
      <c r="O264" s="23"/>
      <c r="P264" s="23"/>
      <c r="Q264" s="11"/>
      <c r="R264" s="11"/>
      <c r="S264" s="11"/>
      <c r="T264" s="23"/>
      <c r="U264" s="24"/>
      <c r="V264" s="23"/>
      <c r="W264" s="23"/>
    </row>
    <row r="265" spans="2:23" s="28" customFormat="1" ht="18" thickBot="1">
      <c r="B265" s="25"/>
      <c r="C265" s="11"/>
      <c r="D265" s="10"/>
      <c r="E265" s="10"/>
      <c r="F265" s="10"/>
      <c r="G265" s="26"/>
      <c r="H265" s="26"/>
      <c r="I265" s="26"/>
      <c r="J265" s="27"/>
      <c r="K265" s="8">
        <f aca="true" t="shared" si="20" ref="K265:K328">J265*33/100</f>
        <v>0</v>
      </c>
      <c r="L265" s="26"/>
      <c r="M265" s="27"/>
      <c r="N265" s="8">
        <f aca="true" t="shared" si="21" ref="N265:N328">M265*16.5/100</f>
        <v>0</v>
      </c>
      <c r="O265" s="23"/>
      <c r="P265" s="23"/>
      <c r="Q265" s="11"/>
      <c r="R265" s="11"/>
      <c r="S265" s="11"/>
      <c r="T265" s="23"/>
      <c r="U265" s="26"/>
      <c r="V265" s="23"/>
      <c r="W265" s="23"/>
    </row>
    <row r="266" spans="2:23" ht="18" thickBot="1">
      <c r="B266" s="189" t="s">
        <v>179</v>
      </c>
      <c r="C266" s="29">
        <v>82</v>
      </c>
      <c r="D266" s="41" t="s">
        <v>180</v>
      </c>
      <c r="E266" s="31" t="s">
        <v>535</v>
      </c>
      <c r="F266" s="63" t="s">
        <v>181</v>
      </c>
      <c r="G266" s="22">
        <f t="shared" si="17"/>
        <v>73.00359622385339</v>
      </c>
      <c r="H266" s="22">
        <f t="shared" si="18"/>
        <v>64.6936012036009</v>
      </c>
      <c r="I266" s="5">
        <v>72.52</v>
      </c>
      <c r="J266" s="27">
        <v>0.3636061833484198</v>
      </c>
      <c r="K266" s="8">
        <f t="shared" si="20"/>
        <v>0.11999004050497854</v>
      </c>
      <c r="L266" s="5">
        <v>64.27</v>
      </c>
      <c r="M266" s="8">
        <f t="shared" si="19"/>
        <v>0.3636061833484198</v>
      </c>
      <c r="N266" s="8">
        <f t="shared" si="21"/>
        <v>0.05999502025248927</v>
      </c>
      <c r="O266" s="23"/>
      <c r="P266" s="23"/>
      <c r="Q266" s="11"/>
      <c r="R266" s="11"/>
      <c r="S266" s="11"/>
      <c r="T266" s="23"/>
      <c r="U266" s="24"/>
      <c r="V266" s="23"/>
      <c r="W266" s="23"/>
    </row>
    <row r="267" spans="2:23" ht="18" thickBot="1">
      <c r="B267" s="190"/>
      <c r="C267" s="82">
        <v>83</v>
      </c>
      <c r="D267" s="64" t="s">
        <v>182</v>
      </c>
      <c r="E267" s="35" t="s">
        <v>536</v>
      </c>
      <c r="F267" s="84" t="s">
        <v>183</v>
      </c>
      <c r="G267" s="22">
        <f t="shared" si="17"/>
        <v>72.91824314612889</v>
      </c>
      <c r="H267" s="22">
        <f t="shared" si="18"/>
        <v>64.61883704153395</v>
      </c>
      <c r="I267" s="5">
        <v>72.52</v>
      </c>
      <c r="J267" s="8">
        <v>0.29943093693901235</v>
      </c>
      <c r="K267" s="8">
        <f t="shared" si="20"/>
        <v>0.09881220918987407</v>
      </c>
      <c r="L267" s="5">
        <v>64.27</v>
      </c>
      <c r="M267" s="8">
        <f t="shared" si="19"/>
        <v>0.29943093693901235</v>
      </c>
      <c r="N267" s="8">
        <f t="shared" si="21"/>
        <v>0.049406104594937036</v>
      </c>
      <c r="O267" s="23"/>
      <c r="P267" s="23"/>
      <c r="Q267" s="11"/>
      <c r="R267" s="11"/>
      <c r="S267" s="11"/>
      <c r="T267" s="23"/>
      <c r="U267" s="24"/>
      <c r="V267" s="23"/>
      <c r="W267" s="23"/>
    </row>
    <row r="268" spans="2:23" ht="18" thickBot="1">
      <c r="B268" s="190"/>
      <c r="C268" s="85">
        <v>84</v>
      </c>
      <c r="D268" s="66" t="s">
        <v>184</v>
      </c>
      <c r="E268" s="35" t="s">
        <v>537</v>
      </c>
      <c r="F268" s="87" t="s">
        <v>183</v>
      </c>
      <c r="G268" s="22">
        <f t="shared" si="17"/>
        <v>72.91824314612889</v>
      </c>
      <c r="H268" s="22">
        <f t="shared" si="18"/>
        <v>64.61883704153395</v>
      </c>
      <c r="I268" s="5">
        <v>72.52</v>
      </c>
      <c r="J268" s="8">
        <v>0.29943093693901235</v>
      </c>
      <c r="K268" s="8">
        <f t="shared" si="20"/>
        <v>0.09881220918987407</v>
      </c>
      <c r="L268" s="5">
        <v>64.27</v>
      </c>
      <c r="M268" s="8">
        <f t="shared" si="19"/>
        <v>0.29943093693901235</v>
      </c>
      <c r="N268" s="8">
        <f t="shared" si="21"/>
        <v>0.049406104594937036</v>
      </c>
      <c r="O268" s="23"/>
      <c r="P268" s="23"/>
      <c r="Q268" s="11"/>
      <c r="R268" s="11"/>
      <c r="S268" s="11"/>
      <c r="T268" s="23"/>
      <c r="U268" s="24"/>
      <c r="V268" s="23"/>
      <c r="W268" s="23"/>
    </row>
    <row r="269" spans="2:23" ht="18" thickBot="1">
      <c r="B269" s="190"/>
      <c r="C269" s="85"/>
      <c r="D269" s="66" t="s">
        <v>765</v>
      </c>
      <c r="E269" s="67" t="s">
        <v>767</v>
      </c>
      <c r="F269" s="87" t="s">
        <v>766</v>
      </c>
      <c r="G269" s="22">
        <f t="shared" si="17"/>
        <v>72.88732484778053</v>
      </c>
      <c r="H269" s="22">
        <f t="shared" si="18"/>
        <v>64.59175447192807</v>
      </c>
      <c r="I269" s="5">
        <v>72.52</v>
      </c>
      <c r="J269" s="8">
        <v>0.2761840960755979</v>
      </c>
      <c r="K269" s="8">
        <f t="shared" si="20"/>
        <v>0.09114075170494731</v>
      </c>
      <c r="L269" s="5">
        <v>64.27</v>
      </c>
      <c r="M269" s="8">
        <f t="shared" si="19"/>
        <v>0.2761840960755979</v>
      </c>
      <c r="N269" s="8">
        <f t="shared" si="21"/>
        <v>0.04557037585247366</v>
      </c>
      <c r="O269" s="23"/>
      <c r="P269" s="23"/>
      <c r="Q269" s="11"/>
      <c r="R269" s="11"/>
      <c r="S269" s="11"/>
      <c r="T269" s="23"/>
      <c r="U269" s="24"/>
      <c r="V269" s="23"/>
      <c r="W269" s="23"/>
    </row>
    <row r="270" spans="2:23" ht="18" thickBot="1">
      <c r="B270" s="191"/>
      <c r="C270" s="37">
        <v>85</v>
      </c>
      <c r="D270" s="42" t="s">
        <v>185</v>
      </c>
      <c r="E270" s="39" t="s">
        <v>538</v>
      </c>
      <c r="F270" s="69" t="s">
        <v>186</v>
      </c>
      <c r="G270" s="22">
        <f aca="true" t="shared" si="22" ref="G270:G336">I270+J270+K270</f>
        <v>73.02251951285483</v>
      </c>
      <c r="H270" s="22">
        <f aca="true" t="shared" si="23" ref="H270:H336">L270+M270+N270</f>
        <v>64.71017686652321</v>
      </c>
      <c r="I270" s="5">
        <v>72.52</v>
      </c>
      <c r="J270" s="8">
        <v>0.37783422019160007</v>
      </c>
      <c r="K270" s="8">
        <f t="shared" si="20"/>
        <v>0.12468529266322802</v>
      </c>
      <c r="L270" s="5">
        <v>64.27</v>
      </c>
      <c r="M270" s="8">
        <f t="shared" si="19"/>
        <v>0.37783422019160007</v>
      </c>
      <c r="N270" s="8">
        <f t="shared" si="21"/>
        <v>0.06234264633161401</v>
      </c>
      <c r="O270" s="23"/>
      <c r="P270" s="23"/>
      <c r="Q270" s="11"/>
      <c r="R270" s="119"/>
      <c r="S270" s="11"/>
      <c r="T270" s="23"/>
      <c r="U270" s="24"/>
      <c r="V270" s="23"/>
      <c r="W270" s="23"/>
    </row>
    <row r="271" spans="2:23" s="28" customFormat="1" ht="18" thickBot="1">
      <c r="B271" s="25"/>
      <c r="C271" s="10"/>
      <c r="D271" s="10"/>
      <c r="E271" s="10"/>
      <c r="F271" s="10"/>
      <c r="G271" s="26"/>
      <c r="H271" s="26"/>
      <c r="I271" s="26"/>
      <c r="J271" s="27"/>
      <c r="K271" s="8">
        <f t="shared" si="20"/>
        <v>0</v>
      </c>
      <c r="L271" s="26"/>
      <c r="M271" s="27"/>
      <c r="N271" s="8">
        <f t="shared" si="21"/>
        <v>0</v>
      </c>
      <c r="O271" s="23"/>
      <c r="P271" s="23"/>
      <c r="Q271" s="11"/>
      <c r="R271" s="11"/>
      <c r="S271" s="11"/>
      <c r="T271" s="23"/>
      <c r="U271" s="24"/>
      <c r="V271" s="23"/>
      <c r="W271" s="23"/>
    </row>
    <row r="272" spans="2:23" ht="18" thickBot="1">
      <c r="B272" s="192" t="s">
        <v>187</v>
      </c>
      <c r="C272" s="18">
        <v>86</v>
      </c>
      <c r="D272" s="30" t="s">
        <v>188</v>
      </c>
      <c r="E272" s="31" t="s">
        <v>539</v>
      </c>
      <c r="F272" s="60" t="s">
        <v>189</v>
      </c>
      <c r="G272" s="22">
        <f t="shared" si="22"/>
        <v>72.87150057216665</v>
      </c>
      <c r="H272" s="22">
        <f t="shared" si="23"/>
        <v>64.57789335832642</v>
      </c>
      <c r="I272" s="5">
        <v>72.52</v>
      </c>
      <c r="J272" s="8">
        <v>0.26428614448620114</v>
      </c>
      <c r="K272" s="8">
        <f t="shared" si="20"/>
        <v>0.08721442768044638</v>
      </c>
      <c r="L272" s="5">
        <v>64.27</v>
      </c>
      <c r="M272" s="8">
        <f t="shared" si="19"/>
        <v>0.26428614448620114</v>
      </c>
      <c r="N272" s="8">
        <f t="shared" si="21"/>
        <v>0.04360721384022319</v>
      </c>
      <c r="O272" s="23"/>
      <c r="P272" s="23"/>
      <c r="Q272" s="11"/>
      <c r="R272" s="119"/>
      <c r="S272" s="11"/>
      <c r="T272" s="23"/>
      <c r="U272" s="24"/>
      <c r="V272" s="23"/>
      <c r="W272" s="23"/>
    </row>
    <row r="273" spans="2:23" ht="18" thickBot="1">
      <c r="B273" s="193"/>
      <c r="C273" s="53"/>
      <c r="D273" s="83" t="s">
        <v>1007</v>
      </c>
      <c r="E273" s="35" t="s">
        <v>1008</v>
      </c>
      <c r="F273" s="65" t="s">
        <v>1008</v>
      </c>
      <c r="G273" s="22">
        <f t="shared" si="22"/>
        <v>73.11564690686116</v>
      </c>
      <c r="H273" s="22">
        <f t="shared" si="23"/>
        <v>64.791750862025</v>
      </c>
      <c r="I273" s="5">
        <v>72.52</v>
      </c>
      <c r="J273" s="8">
        <v>0.4478548171888403</v>
      </c>
      <c r="K273" s="8">
        <f t="shared" si="20"/>
        <v>0.1477920896723173</v>
      </c>
      <c r="L273" s="5">
        <v>64.27</v>
      </c>
      <c r="M273" s="8">
        <f t="shared" si="19"/>
        <v>0.4478548171888403</v>
      </c>
      <c r="N273" s="8">
        <f t="shared" si="21"/>
        <v>0.07389604483615865</v>
      </c>
      <c r="O273" s="23"/>
      <c r="P273" s="23"/>
      <c r="Q273" s="11"/>
      <c r="R273" s="119"/>
      <c r="S273" s="11"/>
      <c r="T273" s="23"/>
      <c r="U273" s="24"/>
      <c r="V273" s="23"/>
      <c r="W273" s="23"/>
    </row>
    <row r="274" spans="2:23" ht="18" thickBot="1">
      <c r="B274" s="193"/>
      <c r="C274" s="53"/>
      <c r="D274" s="83" t="s">
        <v>1011</v>
      </c>
      <c r="E274" s="35" t="s">
        <v>1012</v>
      </c>
      <c r="F274" s="65" t="s">
        <v>1008</v>
      </c>
      <c r="G274" s="22">
        <f t="shared" si="22"/>
        <v>73.10099061073018</v>
      </c>
      <c r="H274" s="22">
        <f t="shared" si="23"/>
        <v>64.77891282819598</v>
      </c>
      <c r="I274" s="5">
        <v>72.52</v>
      </c>
      <c r="J274" s="8">
        <v>0.4368350456617964</v>
      </c>
      <c r="K274" s="8">
        <f t="shared" si="20"/>
        <v>0.1441555650683928</v>
      </c>
      <c r="L274" s="5">
        <v>64.27</v>
      </c>
      <c r="M274" s="8">
        <f t="shared" si="19"/>
        <v>0.4368350456617964</v>
      </c>
      <c r="N274" s="8">
        <f t="shared" si="21"/>
        <v>0.0720777825341964</v>
      </c>
      <c r="O274" s="23"/>
      <c r="P274" s="23"/>
      <c r="Q274" s="11"/>
      <c r="R274" s="119"/>
      <c r="S274" s="11"/>
      <c r="T274" s="23"/>
      <c r="U274" s="24"/>
      <c r="V274" s="23"/>
      <c r="W274" s="23"/>
    </row>
    <row r="275" spans="2:23" ht="15.75" customHeight="1" thickBot="1">
      <c r="B275" s="194"/>
      <c r="C275" s="53"/>
      <c r="D275" s="38" t="s">
        <v>692</v>
      </c>
      <c r="E275" s="39" t="s">
        <v>693</v>
      </c>
      <c r="F275" s="62" t="s">
        <v>694</v>
      </c>
      <c r="G275" s="22">
        <f t="shared" si="22"/>
        <v>72.85296098389841</v>
      </c>
      <c r="H275" s="22">
        <f t="shared" si="23"/>
        <v>64.56165379416665</v>
      </c>
      <c r="I275" s="5">
        <v>72.52</v>
      </c>
      <c r="J275" s="8">
        <v>0.25034660443489754</v>
      </c>
      <c r="K275" s="8">
        <f t="shared" si="20"/>
        <v>0.08261437946351619</v>
      </c>
      <c r="L275" s="5">
        <v>64.27</v>
      </c>
      <c r="M275" s="8">
        <f t="shared" si="19"/>
        <v>0.25034660443489754</v>
      </c>
      <c r="N275" s="8">
        <f t="shared" si="21"/>
        <v>0.04130718973175809</v>
      </c>
      <c r="O275" s="23"/>
      <c r="P275" s="23"/>
      <c r="Q275" s="11"/>
      <c r="R275" s="119"/>
      <c r="S275" s="11"/>
      <c r="T275" s="23"/>
      <c r="U275" s="24"/>
      <c r="V275" s="23"/>
      <c r="W275" s="23"/>
    </row>
    <row r="276" spans="2:23" s="28" customFormat="1" ht="18" thickBot="1">
      <c r="B276" s="25"/>
      <c r="C276" s="11"/>
      <c r="D276" s="10"/>
      <c r="E276" s="10"/>
      <c r="F276" s="10"/>
      <c r="G276" s="26"/>
      <c r="H276" s="26"/>
      <c r="I276" s="26"/>
      <c r="J276" s="27"/>
      <c r="K276" s="8">
        <f t="shared" si="20"/>
        <v>0</v>
      </c>
      <c r="L276" s="26"/>
      <c r="M276" s="27"/>
      <c r="N276" s="8">
        <f t="shared" si="21"/>
        <v>0</v>
      </c>
      <c r="O276" s="23"/>
      <c r="P276" s="23"/>
      <c r="Q276" s="11"/>
      <c r="R276" s="11"/>
      <c r="S276" s="11"/>
      <c r="T276" s="23"/>
      <c r="U276" s="24"/>
      <c r="V276" s="23"/>
      <c r="W276" s="23"/>
    </row>
    <row r="277" spans="2:23" ht="18" thickBot="1">
      <c r="B277" s="17" t="s">
        <v>366</v>
      </c>
      <c r="C277" s="18">
        <v>87</v>
      </c>
      <c r="D277" s="19" t="s">
        <v>365</v>
      </c>
      <c r="E277" s="20" t="s">
        <v>639</v>
      </c>
      <c r="F277" s="21" t="s">
        <v>367</v>
      </c>
      <c r="G277" s="22">
        <f t="shared" si="22"/>
        <v>73.96704980082133</v>
      </c>
      <c r="H277" s="22">
        <f t="shared" si="23"/>
        <v>65.53752858492996</v>
      </c>
      <c r="I277" s="5">
        <v>72.52</v>
      </c>
      <c r="J277" s="8">
        <v>1.0880073690385903</v>
      </c>
      <c r="K277" s="8">
        <f t="shared" si="20"/>
        <v>0.3590424317827348</v>
      </c>
      <c r="L277" s="5">
        <v>64.27</v>
      </c>
      <c r="M277" s="8">
        <f t="shared" si="19"/>
        <v>1.0880073690385903</v>
      </c>
      <c r="N277" s="8">
        <f t="shared" si="21"/>
        <v>0.1795212158913674</v>
      </c>
      <c r="O277" s="23"/>
      <c r="P277" s="23"/>
      <c r="Q277" s="11"/>
      <c r="R277" s="11"/>
      <c r="S277" s="11"/>
      <c r="T277" s="23"/>
      <c r="U277" s="24"/>
      <c r="V277" s="23"/>
      <c r="W277" s="23"/>
    </row>
    <row r="278" spans="2:23" s="28" customFormat="1" ht="18" thickBot="1">
      <c r="B278" s="25"/>
      <c r="C278" s="11"/>
      <c r="D278" s="10"/>
      <c r="E278" s="10"/>
      <c r="F278" s="10"/>
      <c r="G278" s="26"/>
      <c r="H278" s="26"/>
      <c r="I278" s="26"/>
      <c r="J278" s="27"/>
      <c r="K278" s="8">
        <f t="shared" si="20"/>
        <v>0</v>
      </c>
      <c r="L278" s="26"/>
      <c r="M278" s="27"/>
      <c r="N278" s="8">
        <f t="shared" si="21"/>
        <v>0</v>
      </c>
      <c r="O278" s="23"/>
      <c r="P278" s="23"/>
      <c r="Q278" s="11"/>
      <c r="R278" s="11"/>
      <c r="S278" s="11"/>
      <c r="T278" s="23"/>
      <c r="U278" s="24"/>
      <c r="V278" s="23"/>
      <c r="W278" s="23"/>
    </row>
    <row r="279" spans="2:23" ht="18" thickBot="1">
      <c r="B279" s="189" t="s">
        <v>190</v>
      </c>
      <c r="C279" s="51">
        <v>87</v>
      </c>
      <c r="D279" s="41" t="s">
        <v>191</v>
      </c>
      <c r="E279" s="108" t="s">
        <v>540</v>
      </c>
      <c r="F279" s="141" t="s">
        <v>192</v>
      </c>
      <c r="G279" s="22">
        <f t="shared" si="22"/>
        <v>74.09406458106469</v>
      </c>
      <c r="H279" s="22">
        <f t="shared" si="23"/>
        <v>65.64878589243635</v>
      </c>
      <c r="I279" s="5">
        <v>72.52</v>
      </c>
      <c r="J279" s="8">
        <v>1.1835072038080334</v>
      </c>
      <c r="K279" s="8">
        <f t="shared" si="20"/>
        <v>0.390557377256651</v>
      </c>
      <c r="L279" s="5">
        <v>64.27</v>
      </c>
      <c r="M279" s="8">
        <f t="shared" si="19"/>
        <v>1.1835072038080334</v>
      </c>
      <c r="N279" s="8">
        <f t="shared" si="21"/>
        <v>0.1952786886283255</v>
      </c>
      <c r="O279" s="23"/>
      <c r="P279" s="23"/>
      <c r="Q279" s="11"/>
      <c r="R279" s="11"/>
      <c r="S279" s="11"/>
      <c r="T279" s="23"/>
      <c r="U279" s="24"/>
      <c r="V279" s="23"/>
      <c r="W279" s="23"/>
    </row>
    <row r="280" spans="2:23" ht="18" thickBot="1">
      <c r="B280" s="190"/>
      <c r="C280" s="53"/>
      <c r="D280" s="64" t="s">
        <v>744</v>
      </c>
      <c r="E280" s="90" t="s">
        <v>745</v>
      </c>
      <c r="F280" s="142" t="s">
        <v>746</v>
      </c>
      <c r="G280" s="22">
        <f t="shared" si="22"/>
        <v>73.47203291107147</v>
      </c>
      <c r="H280" s="22">
        <f t="shared" si="23"/>
        <v>65.1039235649611</v>
      </c>
      <c r="I280" s="5">
        <v>72.52</v>
      </c>
      <c r="J280" s="8">
        <v>0.7158142188507228</v>
      </c>
      <c r="K280" s="8">
        <f t="shared" si="20"/>
        <v>0.23621869222073855</v>
      </c>
      <c r="L280" s="5">
        <v>64.27</v>
      </c>
      <c r="M280" s="8">
        <f t="shared" si="19"/>
        <v>0.7158142188507228</v>
      </c>
      <c r="N280" s="8">
        <f t="shared" si="21"/>
        <v>0.11810934611036927</v>
      </c>
      <c r="O280" s="23"/>
      <c r="P280" s="23"/>
      <c r="Q280" s="11"/>
      <c r="R280" s="11"/>
      <c r="S280" s="11"/>
      <c r="T280" s="23"/>
      <c r="U280" s="24"/>
      <c r="V280" s="23"/>
      <c r="W280" s="23"/>
    </row>
    <row r="281" spans="2:23" ht="18" thickBot="1">
      <c r="B281" s="190"/>
      <c r="C281" s="53"/>
      <c r="D281" s="64" t="s">
        <v>697</v>
      </c>
      <c r="E281" s="90" t="s">
        <v>698</v>
      </c>
      <c r="F281" s="142" t="s">
        <v>699</v>
      </c>
      <c r="G281" s="22">
        <f t="shared" si="22"/>
        <v>73.45261645038514</v>
      </c>
      <c r="H281" s="22">
        <f t="shared" si="23"/>
        <v>65.08691591330728</v>
      </c>
      <c r="I281" s="5">
        <v>72.52</v>
      </c>
      <c r="J281" s="8">
        <v>0.7012153762294253</v>
      </c>
      <c r="K281" s="8">
        <f t="shared" si="20"/>
        <v>0.23140107415571035</v>
      </c>
      <c r="L281" s="5">
        <v>64.27</v>
      </c>
      <c r="M281" s="8">
        <f t="shared" si="19"/>
        <v>0.7012153762294253</v>
      </c>
      <c r="N281" s="8">
        <f t="shared" si="21"/>
        <v>0.11570053707785517</v>
      </c>
      <c r="O281" s="23"/>
      <c r="P281" s="23"/>
      <c r="Q281" s="11"/>
      <c r="R281" s="11"/>
      <c r="S281" s="11"/>
      <c r="T281" s="23"/>
      <c r="U281" s="24"/>
      <c r="V281" s="23"/>
      <c r="W281" s="23"/>
    </row>
    <row r="282" spans="2:23" ht="18" thickBot="1">
      <c r="B282" s="190"/>
      <c r="C282" s="53"/>
      <c r="D282" s="66" t="s">
        <v>760</v>
      </c>
      <c r="E282" s="109" t="s">
        <v>761</v>
      </c>
      <c r="F282" s="143" t="s">
        <v>746</v>
      </c>
      <c r="G282" s="22">
        <f t="shared" si="22"/>
        <v>73.3793349697303</v>
      </c>
      <c r="H282" s="22">
        <f t="shared" si="23"/>
        <v>65.02272574416226</v>
      </c>
      <c r="I282" s="5">
        <v>72.52</v>
      </c>
      <c r="J282" s="8">
        <v>0.6461165185942052</v>
      </c>
      <c r="K282" s="8">
        <f t="shared" si="20"/>
        <v>0.2132184511360877</v>
      </c>
      <c r="L282" s="5">
        <v>64.27</v>
      </c>
      <c r="M282" s="8">
        <f t="shared" si="19"/>
        <v>0.6461165185942052</v>
      </c>
      <c r="N282" s="8">
        <f t="shared" si="21"/>
        <v>0.10660922556804385</v>
      </c>
      <c r="O282" s="23"/>
      <c r="P282" s="23"/>
      <c r="Q282" s="11"/>
      <c r="R282" s="11"/>
      <c r="S282" s="11"/>
      <c r="T282" s="23"/>
      <c r="U282" s="24"/>
      <c r="V282" s="23"/>
      <c r="W282" s="23"/>
    </row>
    <row r="283" spans="2:23" ht="18" thickBot="1">
      <c r="B283" s="190"/>
      <c r="C283" s="53"/>
      <c r="D283" s="66" t="s">
        <v>934</v>
      </c>
      <c r="E283" s="109" t="s">
        <v>933</v>
      </c>
      <c r="F283" s="143" t="s">
        <v>933</v>
      </c>
      <c r="G283" s="22">
        <f t="shared" si="22"/>
        <v>73.68198122146038</v>
      </c>
      <c r="H283" s="22">
        <f t="shared" si="23"/>
        <v>65.28782565639197</v>
      </c>
      <c r="I283" s="5">
        <v>72.52</v>
      </c>
      <c r="J283" s="8">
        <v>0.8736700913235927</v>
      </c>
      <c r="K283" s="8">
        <f t="shared" si="20"/>
        <v>0.2883111301367856</v>
      </c>
      <c r="L283" s="5">
        <v>64.27</v>
      </c>
      <c r="M283" s="8">
        <f t="shared" si="19"/>
        <v>0.8736700913235927</v>
      </c>
      <c r="N283" s="8">
        <f t="shared" si="21"/>
        <v>0.1441555650683928</v>
      </c>
      <c r="O283" s="23"/>
      <c r="P283" s="23"/>
      <c r="Q283" s="11"/>
      <c r="R283" s="11"/>
      <c r="S283" s="11"/>
      <c r="T283" s="23"/>
      <c r="U283" s="24"/>
      <c r="V283" s="23"/>
      <c r="W283" s="23"/>
    </row>
    <row r="284" spans="2:23" ht="18" thickBot="1">
      <c r="B284" s="190"/>
      <c r="C284" s="53"/>
      <c r="D284" s="66" t="s">
        <v>1027</v>
      </c>
      <c r="E284" s="109" t="s">
        <v>1028</v>
      </c>
      <c r="F284" s="143" t="s">
        <v>1029</v>
      </c>
      <c r="G284" s="22">
        <f t="shared" si="22"/>
        <v>73.21407137080608</v>
      </c>
      <c r="H284" s="22">
        <f t="shared" si="23"/>
        <v>64.87796477217223</v>
      </c>
      <c r="I284" s="5">
        <v>72.52</v>
      </c>
      <c r="J284" s="8">
        <v>0.5218581735384086</v>
      </c>
      <c r="K284" s="8">
        <f t="shared" si="20"/>
        <v>0.17221319726767484</v>
      </c>
      <c r="L284" s="5">
        <v>64.27</v>
      </c>
      <c r="M284" s="8">
        <f t="shared" si="19"/>
        <v>0.5218581735384086</v>
      </c>
      <c r="N284" s="8">
        <f t="shared" si="21"/>
        <v>0.08610659863383742</v>
      </c>
      <c r="O284" s="23"/>
      <c r="P284" s="23"/>
      <c r="Q284" s="11"/>
      <c r="R284" s="11"/>
      <c r="S284" s="11"/>
      <c r="T284" s="23"/>
      <c r="U284" s="24"/>
      <c r="V284" s="23"/>
      <c r="W284" s="23"/>
    </row>
    <row r="285" spans="2:23" ht="18" thickBot="1">
      <c r="B285" s="190"/>
      <c r="C285" s="53"/>
      <c r="D285" s="66" t="s">
        <v>781</v>
      </c>
      <c r="E285" s="109" t="s">
        <v>782</v>
      </c>
      <c r="F285" s="143" t="s">
        <v>783</v>
      </c>
      <c r="G285" s="22">
        <f t="shared" si="22"/>
        <v>73.3891058338176</v>
      </c>
      <c r="H285" s="22">
        <f t="shared" si="23"/>
        <v>65.03128443338159</v>
      </c>
      <c r="I285" s="5">
        <v>72.52</v>
      </c>
      <c r="J285" s="8">
        <v>0.6534630329455677</v>
      </c>
      <c r="K285" s="8">
        <f t="shared" si="20"/>
        <v>0.21564280087203735</v>
      </c>
      <c r="L285" s="5">
        <v>64.27</v>
      </c>
      <c r="M285" s="8">
        <f t="shared" si="19"/>
        <v>0.6534630329455677</v>
      </c>
      <c r="N285" s="8">
        <f t="shared" si="21"/>
        <v>0.10782140043601868</v>
      </c>
      <c r="O285" s="23"/>
      <c r="P285" s="23"/>
      <c r="Q285" s="11"/>
      <c r="R285" s="11"/>
      <c r="S285" s="11"/>
      <c r="T285" s="23"/>
      <c r="U285" s="24"/>
      <c r="V285" s="23"/>
      <c r="W285" s="23"/>
    </row>
    <row r="286" spans="2:23" ht="18" thickBot="1">
      <c r="B286" s="190"/>
      <c r="C286" s="53"/>
      <c r="D286" s="91" t="s">
        <v>1079</v>
      </c>
      <c r="E286" s="91" t="s">
        <v>1080</v>
      </c>
      <c r="F286" s="143" t="s">
        <v>746</v>
      </c>
      <c r="G286" s="22">
        <f t="shared" si="22"/>
        <v>73.916367</v>
      </c>
      <c r="H286" s="22">
        <f t="shared" si="23"/>
        <v>65.49313349999998</v>
      </c>
      <c r="I286" s="5">
        <v>72.52</v>
      </c>
      <c r="J286" s="8">
        <v>1.0499</v>
      </c>
      <c r="K286" s="8">
        <f t="shared" si="20"/>
        <v>0.346467</v>
      </c>
      <c r="L286" s="5">
        <v>64.27</v>
      </c>
      <c r="M286" s="8">
        <f t="shared" si="19"/>
        <v>1.0499</v>
      </c>
      <c r="N286" s="8">
        <f t="shared" si="21"/>
        <v>0.1732335</v>
      </c>
      <c r="O286" s="23"/>
      <c r="P286" s="23"/>
      <c r="Q286" s="11"/>
      <c r="R286" s="11"/>
      <c r="S286" s="11"/>
      <c r="T286" s="23"/>
      <c r="U286" s="24"/>
      <c r="V286" s="23"/>
      <c r="W286" s="23"/>
    </row>
    <row r="287" spans="2:23" ht="18" thickBot="1">
      <c r="B287" s="190"/>
      <c r="C287" s="53"/>
      <c r="D287" s="91" t="s">
        <v>1077</v>
      </c>
      <c r="E287" s="91" t="s">
        <v>1078</v>
      </c>
      <c r="F287" s="143" t="s">
        <v>746</v>
      </c>
      <c r="G287" s="22">
        <f t="shared" si="22"/>
        <v>73.53558799999999</v>
      </c>
      <c r="H287" s="22">
        <f t="shared" si="23"/>
        <v>65.159594</v>
      </c>
      <c r="I287" s="5">
        <v>72.52</v>
      </c>
      <c r="J287" s="8">
        <v>0.7636</v>
      </c>
      <c r="K287" s="8">
        <f t="shared" si="20"/>
        <v>0.251988</v>
      </c>
      <c r="L287" s="5">
        <v>64.27</v>
      </c>
      <c r="M287" s="8">
        <f t="shared" si="19"/>
        <v>0.7636</v>
      </c>
      <c r="N287" s="8">
        <f t="shared" si="21"/>
        <v>0.125994</v>
      </c>
      <c r="O287" s="23"/>
      <c r="P287" s="23"/>
      <c r="Q287" s="11"/>
      <c r="R287" s="11"/>
      <c r="S287" s="11"/>
      <c r="T287" s="23"/>
      <c r="U287" s="24"/>
      <c r="V287" s="23"/>
      <c r="W287" s="23"/>
    </row>
    <row r="288" spans="2:23" ht="18" thickBot="1">
      <c r="B288" s="191"/>
      <c r="C288" s="53"/>
      <c r="D288" s="42" t="s">
        <v>387</v>
      </c>
      <c r="E288" s="110" t="s">
        <v>640</v>
      </c>
      <c r="F288" s="144" t="s">
        <v>388</v>
      </c>
      <c r="G288" s="22">
        <f t="shared" si="22"/>
        <v>73.57462698398824</v>
      </c>
      <c r="H288" s="22">
        <f t="shared" si="23"/>
        <v>65.19378980176413</v>
      </c>
      <c r="I288" s="5">
        <v>72.52</v>
      </c>
      <c r="J288" s="8">
        <v>0.7929526195400308</v>
      </c>
      <c r="K288" s="8">
        <f t="shared" si="20"/>
        <v>0.2616743644482102</v>
      </c>
      <c r="L288" s="5">
        <v>64.27</v>
      </c>
      <c r="M288" s="8">
        <f aca="true" t="shared" si="24" ref="M288:M357">J288</f>
        <v>0.7929526195400308</v>
      </c>
      <c r="N288" s="8">
        <f t="shared" si="21"/>
        <v>0.1308371822241051</v>
      </c>
      <c r="O288" s="23"/>
      <c r="P288" s="23"/>
      <c r="Q288" s="11"/>
      <c r="R288" s="11"/>
      <c r="S288" s="11"/>
      <c r="T288" s="23"/>
      <c r="U288" s="24"/>
      <c r="V288" s="23"/>
      <c r="W288" s="23"/>
    </row>
    <row r="289" spans="2:23" s="28" customFormat="1" ht="18" thickBot="1">
      <c r="B289" s="25"/>
      <c r="C289" s="10"/>
      <c r="D289" s="10"/>
      <c r="E289" s="10"/>
      <c r="F289" s="10"/>
      <c r="G289" s="26"/>
      <c r="H289" s="26"/>
      <c r="I289" s="26"/>
      <c r="J289" s="27"/>
      <c r="K289" s="8">
        <f t="shared" si="20"/>
        <v>0</v>
      </c>
      <c r="L289" s="26"/>
      <c r="M289" s="27"/>
      <c r="N289" s="8">
        <f t="shared" si="21"/>
        <v>0</v>
      </c>
      <c r="O289" s="23"/>
      <c r="P289" s="23"/>
      <c r="Q289" s="11"/>
      <c r="R289" s="11"/>
      <c r="S289" s="11"/>
      <c r="T289" s="23"/>
      <c r="U289" s="24"/>
      <c r="V289" s="23"/>
      <c r="W289" s="23"/>
    </row>
    <row r="290" spans="2:23" ht="18" thickBot="1">
      <c r="B290" s="17" t="s">
        <v>193</v>
      </c>
      <c r="C290" s="18">
        <v>88</v>
      </c>
      <c r="D290" s="19" t="s">
        <v>194</v>
      </c>
      <c r="E290" s="20" t="s">
        <v>541</v>
      </c>
      <c r="F290" s="21" t="s">
        <v>195</v>
      </c>
      <c r="G290" s="22">
        <f t="shared" si="22"/>
        <v>73.3127474215189</v>
      </c>
      <c r="H290" s="22">
        <f t="shared" si="23"/>
        <v>64.96439905719512</v>
      </c>
      <c r="I290" s="5">
        <v>72.52</v>
      </c>
      <c r="J290" s="8">
        <v>0.5960506928713549</v>
      </c>
      <c r="K290" s="8">
        <f t="shared" si="20"/>
        <v>0.19669672864754711</v>
      </c>
      <c r="L290" s="5">
        <v>64.27</v>
      </c>
      <c r="M290" s="8">
        <f t="shared" si="24"/>
        <v>0.5960506928713549</v>
      </c>
      <c r="N290" s="8">
        <f t="shared" si="21"/>
        <v>0.09834836432377356</v>
      </c>
      <c r="O290" s="23"/>
      <c r="P290" s="23"/>
      <c r="Q290" s="11"/>
      <c r="R290" s="11"/>
      <c r="S290" s="11"/>
      <c r="T290" s="23"/>
      <c r="U290" s="145"/>
      <c r="V290" s="23"/>
      <c r="W290" s="23"/>
    </row>
    <row r="291" spans="2:23" s="28" customFormat="1" ht="18" thickBot="1">
      <c r="B291" s="25"/>
      <c r="C291" s="10"/>
      <c r="D291" s="10"/>
      <c r="E291" s="10"/>
      <c r="F291" s="10"/>
      <c r="G291" s="26"/>
      <c r="H291" s="26"/>
      <c r="I291" s="26"/>
      <c r="J291" s="27"/>
      <c r="K291" s="8">
        <f t="shared" si="20"/>
        <v>0</v>
      </c>
      <c r="L291" s="26"/>
      <c r="M291" s="27"/>
      <c r="N291" s="8">
        <f t="shared" si="21"/>
        <v>0</v>
      </c>
      <c r="O291" s="23"/>
      <c r="P291" s="23"/>
      <c r="Q291" s="11"/>
      <c r="R291" s="11"/>
      <c r="S291" s="11"/>
      <c r="T291" s="23"/>
      <c r="U291" s="145"/>
      <c r="V291" s="23"/>
      <c r="W291" s="23"/>
    </row>
    <row r="292" spans="2:23" ht="18" thickBot="1">
      <c r="B292" s="198" t="s">
        <v>196</v>
      </c>
      <c r="C292" s="101">
        <v>89</v>
      </c>
      <c r="D292" s="41" t="s">
        <v>197</v>
      </c>
      <c r="E292" s="31" t="s">
        <v>542</v>
      </c>
      <c r="F292" s="32" t="s">
        <v>198</v>
      </c>
      <c r="G292" s="22">
        <f t="shared" si="22"/>
        <v>73.12879498116645</v>
      </c>
      <c r="H292" s="22">
        <f t="shared" si="23"/>
        <v>64.80326778425481</v>
      </c>
      <c r="I292" s="5">
        <v>72.52</v>
      </c>
      <c r="J292" s="8">
        <v>0.45774058734319495</v>
      </c>
      <c r="K292" s="8">
        <f t="shared" si="20"/>
        <v>0.15105439382325433</v>
      </c>
      <c r="L292" s="5">
        <v>64.27</v>
      </c>
      <c r="M292" s="8">
        <f t="shared" si="24"/>
        <v>0.45774058734319495</v>
      </c>
      <c r="N292" s="8">
        <f t="shared" si="21"/>
        <v>0.07552719691162717</v>
      </c>
      <c r="O292" s="23"/>
      <c r="P292" s="23"/>
      <c r="Q292" s="11"/>
      <c r="R292" s="11"/>
      <c r="S292" s="11"/>
      <c r="T292" s="23"/>
      <c r="U292" s="145"/>
      <c r="V292" s="23"/>
      <c r="W292" s="23"/>
    </row>
    <row r="293" spans="2:23" ht="18" thickBot="1">
      <c r="B293" s="196"/>
      <c r="C293" s="102"/>
      <c r="D293" s="103" t="s">
        <v>1057</v>
      </c>
      <c r="E293" s="121" t="s">
        <v>1058</v>
      </c>
      <c r="F293" s="124" t="s">
        <v>198</v>
      </c>
      <c r="G293" s="22">
        <f t="shared" si="22"/>
        <v>73.13420719359999</v>
      </c>
      <c r="H293" s="22">
        <f t="shared" si="23"/>
        <v>64.80800855679999</v>
      </c>
      <c r="I293" s="5">
        <v>72.52</v>
      </c>
      <c r="J293" s="8">
        <v>0.46180992000000004</v>
      </c>
      <c r="K293" s="8">
        <f t="shared" si="20"/>
        <v>0.15239727360000002</v>
      </c>
      <c r="L293" s="5">
        <v>64.27</v>
      </c>
      <c r="M293" s="8">
        <f>J293</f>
        <v>0.46180992000000004</v>
      </c>
      <c r="N293" s="8">
        <f t="shared" si="21"/>
        <v>0.07619863680000001</v>
      </c>
      <c r="O293" s="23"/>
      <c r="P293" s="23"/>
      <c r="Q293" s="11"/>
      <c r="R293" s="11"/>
      <c r="S293" s="11"/>
      <c r="T293" s="23"/>
      <c r="U293" s="145"/>
      <c r="V293" s="23"/>
      <c r="W293" s="23"/>
    </row>
    <row r="294" spans="2:23" ht="18" thickBot="1">
      <c r="B294" s="196"/>
      <c r="C294" s="102"/>
      <c r="D294" s="64" t="s">
        <v>372</v>
      </c>
      <c r="E294" s="35" t="s">
        <v>641</v>
      </c>
      <c r="F294" s="36" t="s">
        <v>198</v>
      </c>
      <c r="G294" s="22">
        <f t="shared" si="22"/>
        <v>73.128608</v>
      </c>
      <c r="H294" s="22">
        <f t="shared" si="23"/>
        <v>64.80310399999999</v>
      </c>
      <c r="I294" s="5">
        <v>72.52</v>
      </c>
      <c r="J294" s="8">
        <v>0.4576</v>
      </c>
      <c r="K294" s="8">
        <f t="shared" si="20"/>
        <v>0.151008</v>
      </c>
      <c r="L294" s="5">
        <v>64.27</v>
      </c>
      <c r="M294" s="8">
        <f t="shared" si="24"/>
        <v>0.4576</v>
      </c>
      <c r="N294" s="8">
        <f t="shared" si="21"/>
        <v>0.075504</v>
      </c>
      <c r="O294" s="23"/>
      <c r="P294" s="23"/>
      <c r="Q294" s="11"/>
      <c r="R294" s="11"/>
      <c r="S294" s="11"/>
      <c r="T294" s="23"/>
      <c r="U294" s="145"/>
      <c r="V294" s="23"/>
      <c r="W294" s="23"/>
    </row>
    <row r="295" spans="2:23" ht="18" thickBot="1">
      <c r="B295" s="196"/>
      <c r="C295" s="102"/>
      <c r="D295" s="64" t="s">
        <v>713</v>
      </c>
      <c r="E295" s="35" t="s">
        <v>714</v>
      </c>
      <c r="F295" s="36" t="s">
        <v>198</v>
      </c>
      <c r="G295" s="22">
        <f t="shared" si="22"/>
        <v>72.8778476919727</v>
      </c>
      <c r="H295" s="22">
        <f t="shared" si="23"/>
        <v>64.58345305349488</v>
      </c>
      <c r="I295" s="5">
        <v>72.52</v>
      </c>
      <c r="J295" s="8">
        <v>0.26905841501706473</v>
      </c>
      <c r="K295" s="8">
        <f t="shared" si="20"/>
        <v>0.08878927695563137</v>
      </c>
      <c r="L295" s="5">
        <v>64.27</v>
      </c>
      <c r="M295" s="8">
        <f t="shared" si="24"/>
        <v>0.26905841501706473</v>
      </c>
      <c r="N295" s="8">
        <f t="shared" si="21"/>
        <v>0.04439463847781568</v>
      </c>
      <c r="O295" s="23"/>
      <c r="P295" s="23"/>
      <c r="Q295" s="11"/>
      <c r="R295" s="11"/>
      <c r="S295" s="11"/>
      <c r="T295" s="23"/>
      <c r="U295" s="145"/>
      <c r="V295" s="23"/>
      <c r="W295" s="23"/>
    </row>
    <row r="296" spans="2:23" ht="18" thickBot="1">
      <c r="B296" s="196"/>
      <c r="C296" s="102"/>
      <c r="D296" s="66" t="s">
        <v>943</v>
      </c>
      <c r="E296" s="67" t="s">
        <v>764</v>
      </c>
      <c r="F296" s="95" t="s">
        <v>198</v>
      </c>
      <c r="G296" s="22">
        <f t="shared" si="22"/>
        <v>72.85142091529072</v>
      </c>
      <c r="H296" s="22">
        <f t="shared" si="23"/>
        <v>64.56030478670202</v>
      </c>
      <c r="I296" s="5">
        <v>72.52</v>
      </c>
      <c r="J296" s="8">
        <v>0.24918865811332144</v>
      </c>
      <c r="K296" s="8">
        <f t="shared" si="20"/>
        <v>0.08223225717739607</v>
      </c>
      <c r="L296" s="5">
        <v>64.27</v>
      </c>
      <c r="M296" s="8">
        <f t="shared" si="24"/>
        <v>0.24918865811332144</v>
      </c>
      <c r="N296" s="8">
        <f t="shared" si="21"/>
        <v>0.04111612858869804</v>
      </c>
      <c r="O296" s="23"/>
      <c r="P296" s="23"/>
      <c r="Q296" s="11"/>
      <c r="R296" s="11"/>
      <c r="S296" s="11"/>
      <c r="T296" s="23"/>
      <c r="U296" s="145"/>
      <c r="V296" s="23"/>
      <c r="W296" s="23"/>
    </row>
    <row r="297" spans="2:23" ht="18" thickBot="1">
      <c r="B297" s="196"/>
      <c r="C297" s="102"/>
      <c r="D297" s="66" t="s">
        <v>839</v>
      </c>
      <c r="E297" s="67" t="s">
        <v>764</v>
      </c>
      <c r="F297" s="95" t="s">
        <v>198</v>
      </c>
      <c r="G297" s="22">
        <f t="shared" si="22"/>
        <v>73.17470427273331</v>
      </c>
      <c r="H297" s="22">
        <f t="shared" si="23"/>
        <v>64.84348156220624</v>
      </c>
      <c r="I297" s="5">
        <v>72.52</v>
      </c>
      <c r="J297" s="8">
        <v>0.49225885167918226</v>
      </c>
      <c r="K297" s="8">
        <f t="shared" si="20"/>
        <v>0.16244542105413015</v>
      </c>
      <c r="L297" s="5">
        <v>64.27</v>
      </c>
      <c r="M297" s="8">
        <f t="shared" si="24"/>
        <v>0.49225885167918226</v>
      </c>
      <c r="N297" s="8">
        <f t="shared" si="21"/>
        <v>0.08122271052706508</v>
      </c>
      <c r="O297" s="23"/>
      <c r="P297" s="23"/>
      <c r="Q297" s="11"/>
      <c r="R297" s="11"/>
      <c r="S297" s="11"/>
      <c r="T297" s="23"/>
      <c r="U297" s="145"/>
      <c r="V297" s="23"/>
      <c r="W297" s="23"/>
    </row>
    <row r="298" spans="2:23" ht="18" thickBot="1">
      <c r="B298" s="196"/>
      <c r="C298" s="102"/>
      <c r="D298" s="66" t="s">
        <v>886</v>
      </c>
      <c r="E298" s="67" t="s">
        <v>887</v>
      </c>
      <c r="F298" s="95" t="s">
        <v>198</v>
      </c>
      <c r="G298" s="22">
        <f t="shared" si="22"/>
        <v>72.80357993796041</v>
      </c>
      <c r="H298" s="22">
        <f t="shared" si="23"/>
        <v>64.51839896821345</v>
      </c>
      <c r="I298" s="5">
        <v>72.52</v>
      </c>
      <c r="J298" s="8">
        <v>0.21321799846647801</v>
      </c>
      <c r="K298" s="8">
        <f t="shared" si="20"/>
        <v>0.07036193949393774</v>
      </c>
      <c r="L298" s="5">
        <v>64.27</v>
      </c>
      <c r="M298" s="8">
        <f t="shared" si="24"/>
        <v>0.21321799846647801</v>
      </c>
      <c r="N298" s="8">
        <f t="shared" si="21"/>
        <v>0.03518096974696887</v>
      </c>
      <c r="O298" s="23"/>
      <c r="P298" s="23"/>
      <c r="Q298" s="11"/>
      <c r="R298" s="11"/>
      <c r="S298" s="11"/>
      <c r="T298" s="23"/>
      <c r="U298" s="145"/>
      <c r="V298" s="23"/>
      <c r="W298" s="23"/>
    </row>
    <row r="299" spans="2:23" ht="18" thickBot="1">
      <c r="B299" s="196"/>
      <c r="C299" s="102"/>
      <c r="D299" s="66" t="s">
        <v>855</v>
      </c>
      <c r="E299" s="67" t="s">
        <v>543</v>
      </c>
      <c r="F299" s="95" t="s">
        <v>198</v>
      </c>
      <c r="G299" s="22">
        <f t="shared" si="22"/>
        <v>73.12875973200137</v>
      </c>
      <c r="H299" s="22">
        <f t="shared" si="23"/>
        <v>64.80323690810646</v>
      </c>
      <c r="I299" s="5">
        <v>72.52</v>
      </c>
      <c r="J299" s="8">
        <v>0.45771408421155585</v>
      </c>
      <c r="K299" s="8">
        <f t="shared" si="20"/>
        <v>0.15104564778981344</v>
      </c>
      <c r="L299" s="5">
        <v>64.27</v>
      </c>
      <c r="M299" s="8">
        <f t="shared" si="24"/>
        <v>0.45771408421155585</v>
      </c>
      <c r="N299" s="8">
        <f t="shared" si="21"/>
        <v>0.07552282389490672</v>
      </c>
      <c r="O299" s="23"/>
      <c r="P299" s="23"/>
      <c r="Q299" s="11"/>
      <c r="R299" s="11"/>
      <c r="S299" s="11"/>
      <c r="T299" s="23"/>
      <c r="U299" s="145"/>
      <c r="V299" s="23"/>
      <c r="W299" s="23"/>
    </row>
    <row r="300" spans="2:23" ht="18" thickBot="1">
      <c r="B300" s="196"/>
      <c r="C300" s="102"/>
      <c r="D300" s="66" t="s">
        <v>1098</v>
      </c>
      <c r="E300" s="91" t="s">
        <v>1099</v>
      </c>
      <c r="F300" s="95" t="s">
        <v>198</v>
      </c>
      <c r="G300" s="22">
        <f t="shared" si="22"/>
        <v>72.927246</v>
      </c>
      <c r="H300" s="22">
        <f t="shared" si="23"/>
        <v>64.626723</v>
      </c>
      <c r="I300" s="5">
        <v>72.52</v>
      </c>
      <c r="J300" s="8">
        <v>0.3062</v>
      </c>
      <c r="K300" s="8">
        <f t="shared" si="20"/>
        <v>0.10104600000000001</v>
      </c>
      <c r="L300" s="5">
        <v>64.27</v>
      </c>
      <c r="M300" s="8">
        <f t="shared" si="24"/>
        <v>0.3062</v>
      </c>
      <c r="N300" s="8">
        <f t="shared" si="21"/>
        <v>0.050523000000000005</v>
      </c>
      <c r="O300" s="23"/>
      <c r="P300" s="23"/>
      <c r="Q300" s="11"/>
      <c r="R300" s="11"/>
      <c r="S300" s="11"/>
      <c r="T300" s="23"/>
      <c r="U300" s="145"/>
      <c r="V300" s="23"/>
      <c r="W300" s="23"/>
    </row>
    <row r="301" spans="2:23" ht="18" thickBot="1">
      <c r="B301" s="199"/>
      <c r="C301" s="107"/>
      <c r="D301" s="42" t="s">
        <v>199</v>
      </c>
      <c r="E301" s="39" t="s">
        <v>543</v>
      </c>
      <c r="F301" s="40" t="s">
        <v>198</v>
      </c>
      <c r="G301" s="22">
        <f t="shared" si="22"/>
        <v>73.12890180604471</v>
      </c>
      <c r="H301" s="22">
        <f t="shared" si="23"/>
        <v>64.80336135642261</v>
      </c>
      <c r="I301" s="5">
        <v>72.52</v>
      </c>
      <c r="J301" s="8">
        <v>0.4578209068005285</v>
      </c>
      <c r="K301" s="8">
        <f t="shared" si="20"/>
        <v>0.1510808992441744</v>
      </c>
      <c r="L301" s="5">
        <v>64.27</v>
      </c>
      <c r="M301" s="8">
        <f t="shared" si="24"/>
        <v>0.4578209068005285</v>
      </c>
      <c r="N301" s="8">
        <f t="shared" si="21"/>
        <v>0.0755404496220872</v>
      </c>
      <c r="O301" s="23"/>
      <c r="P301" s="23"/>
      <c r="Q301" s="11"/>
      <c r="R301" s="11"/>
      <c r="S301" s="11"/>
      <c r="T301" s="23"/>
      <c r="U301" s="24"/>
      <c r="V301" s="23"/>
      <c r="W301" s="23"/>
    </row>
    <row r="302" spans="2:23" s="28" customFormat="1" ht="18" thickBot="1">
      <c r="B302" s="25"/>
      <c r="C302" s="10"/>
      <c r="D302" s="10"/>
      <c r="E302" s="10"/>
      <c r="F302" s="10"/>
      <c r="G302" s="26"/>
      <c r="H302" s="26"/>
      <c r="I302" s="26"/>
      <c r="J302" s="27"/>
      <c r="K302" s="8">
        <f t="shared" si="20"/>
        <v>0</v>
      </c>
      <c r="L302" s="26"/>
      <c r="M302" s="27"/>
      <c r="N302" s="8">
        <f t="shared" si="21"/>
        <v>0</v>
      </c>
      <c r="O302" s="23"/>
      <c r="P302" s="11"/>
      <c r="Q302" s="11"/>
      <c r="R302" s="11"/>
      <c r="S302" s="11"/>
      <c r="T302" s="23"/>
      <c r="U302" s="24"/>
      <c r="V302" s="23"/>
      <c r="W302" s="23"/>
    </row>
    <row r="303" spans="2:23" ht="18" thickBot="1">
      <c r="B303" s="192" t="s">
        <v>200</v>
      </c>
      <c r="C303" s="18">
        <v>90</v>
      </c>
      <c r="D303" s="30" t="s">
        <v>201</v>
      </c>
      <c r="E303" s="31" t="s">
        <v>544</v>
      </c>
      <c r="F303" s="132" t="s">
        <v>202</v>
      </c>
      <c r="G303" s="22">
        <f t="shared" si="22"/>
        <v>72.52</v>
      </c>
      <c r="H303" s="22">
        <f t="shared" si="23"/>
        <v>64.27</v>
      </c>
      <c r="I303" s="5">
        <v>72.52</v>
      </c>
      <c r="J303" s="8">
        <v>0</v>
      </c>
      <c r="K303" s="8">
        <f t="shared" si="20"/>
        <v>0</v>
      </c>
      <c r="L303" s="5">
        <v>64.27</v>
      </c>
      <c r="M303" s="8">
        <f t="shared" si="24"/>
        <v>0</v>
      </c>
      <c r="N303" s="8">
        <f t="shared" si="21"/>
        <v>0</v>
      </c>
      <c r="O303" s="23"/>
      <c r="P303" s="11"/>
      <c r="Q303" s="11"/>
      <c r="R303" s="11"/>
      <c r="S303" s="11"/>
      <c r="T303" s="23"/>
      <c r="U303" s="24"/>
      <c r="V303" s="23"/>
      <c r="W303" s="23"/>
    </row>
    <row r="304" spans="2:23" ht="18" thickBot="1">
      <c r="B304" s="193"/>
      <c r="C304" s="53"/>
      <c r="D304" s="89" t="s">
        <v>1103</v>
      </c>
      <c r="E304" s="35" t="s">
        <v>1104</v>
      </c>
      <c r="F304" s="132" t="s">
        <v>207</v>
      </c>
      <c r="G304" s="22">
        <f t="shared" si="22"/>
        <v>73.3047</v>
      </c>
      <c r="H304" s="22">
        <f t="shared" si="23"/>
        <v>64.95735</v>
      </c>
      <c r="I304" s="5">
        <v>72.52</v>
      </c>
      <c r="J304" s="8">
        <v>0.59</v>
      </c>
      <c r="K304" s="8">
        <f t="shared" si="20"/>
        <v>0.19469999999999998</v>
      </c>
      <c r="L304" s="5">
        <v>64.27</v>
      </c>
      <c r="M304" s="8">
        <f t="shared" si="24"/>
        <v>0.59</v>
      </c>
      <c r="N304" s="8">
        <f t="shared" si="21"/>
        <v>0.09734999999999999</v>
      </c>
      <c r="O304" s="23"/>
      <c r="P304" s="11"/>
      <c r="Q304" s="11"/>
      <c r="R304" s="11"/>
      <c r="S304" s="11"/>
      <c r="T304" s="23"/>
      <c r="U304" s="24"/>
      <c r="V304" s="23"/>
      <c r="W304" s="23"/>
    </row>
    <row r="305" spans="2:23" ht="18" thickBot="1">
      <c r="B305" s="194"/>
      <c r="C305" s="53"/>
      <c r="D305" s="38" t="s">
        <v>1090</v>
      </c>
      <c r="E305" s="39" t="s">
        <v>1091</v>
      </c>
      <c r="F305" s="132" t="s">
        <v>202</v>
      </c>
      <c r="G305" s="22">
        <f t="shared" si="22"/>
        <v>72.52</v>
      </c>
      <c r="H305" s="22">
        <f t="shared" si="23"/>
        <v>64.27</v>
      </c>
      <c r="I305" s="5">
        <v>72.52</v>
      </c>
      <c r="J305" s="8">
        <v>0</v>
      </c>
      <c r="K305" s="8">
        <f t="shared" si="20"/>
        <v>0</v>
      </c>
      <c r="L305" s="5">
        <v>64.27</v>
      </c>
      <c r="M305" s="8">
        <f t="shared" si="24"/>
        <v>0</v>
      </c>
      <c r="N305" s="8">
        <f t="shared" si="21"/>
        <v>0</v>
      </c>
      <c r="O305" s="23"/>
      <c r="P305" s="11"/>
      <c r="Q305" s="11"/>
      <c r="R305" s="11"/>
      <c r="S305" s="11"/>
      <c r="T305" s="23"/>
      <c r="U305" s="24"/>
      <c r="V305" s="23"/>
      <c r="W305" s="23"/>
    </row>
    <row r="306" spans="2:23" s="28" customFormat="1" ht="18" thickBot="1">
      <c r="B306" s="25"/>
      <c r="C306" s="10"/>
      <c r="D306" s="10"/>
      <c r="E306" s="10"/>
      <c r="F306" s="10"/>
      <c r="G306" s="26"/>
      <c r="H306" s="26"/>
      <c r="I306" s="26"/>
      <c r="J306" s="27"/>
      <c r="K306" s="8">
        <f t="shared" si="20"/>
        <v>0</v>
      </c>
      <c r="L306" s="26"/>
      <c r="M306" s="27"/>
      <c r="N306" s="8">
        <f t="shared" si="21"/>
        <v>0</v>
      </c>
      <c r="O306" s="23"/>
      <c r="P306" s="11"/>
      <c r="Q306" s="11"/>
      <c r="R306" s="11"/>
      <c r="S306" s="11"/>
      <c r="T306" s="23"/>
      <c r="U306" s="24"/>
      <c r="V306" s="23"/>
      <c r="W306" s="23"/>
    </row>
    <row r="307" spans="2:23" ht="18" thickBot="1">
      <c r="B307" s="189" t="s">
        <v>203</v>
      </c>
      <c r="C307" s="29">
        <v>91</v>
      </c>
      <c r="D307" s="41" t="s">
        <v>204</v>
      </c>
      <c r="E307" s="108" t="s">
        <v>545</v>
      </c>
      <c r="F307" s="32" t="s">
        <v>205</v>
      </c>
      <c r="G307" s="22">
        <f>I307+J307+K307</f>
        <v>73.08862882694315</v>
      </c>
      <c r="H307" s="22">
        <f t="shared" si="23"/>
        <v>64.76808464916448</v>
      </c>
      <c r="I307" s="5">
        <v>72.52</v>
      </c>
      <c r="J307" s="8">
        <v>0.4275404713858269</v>
      </c>
      <c r="K307" s="8">
        <f t="shared" si="20"/>
        <v>0.14108835555732288</v>
      </c>
      <c r="L307" s="5">
        <v>64.27</v>
      </c>
      <c r="M307" s="8">
        <f t="shared" si="24"/>
        <v>0.4275404713858269</v>
      </c>
      <c r="N307" s="8">
        <f t="shared" si="21"/>
        <v>0.07054417777866144</v>
      </c>
      <c r="O307" s="23"/>
      <c r="P307" s="11"/>
      <c r="Q307" s="11"/>
      <c r="R307" s="11"/>
      <c r="S307" s="11"/>
      <c r="T307" s="23"/>
      <c r="U307" s="24"/>
      <c r="V307" s="23"/>
      <c r="W307" s="23"/>
    </row>
    <row r="308" spans="2:23" ht="18" thickBot="1">
      <c r="B308" s="190"/>
      <c r="C308" s="33"/>
      <c r="D308" s="64" t="s">
        <v>357</v>
      </c>
      <c r="E308" s="90" t="s">
        <v>546</v>
      </c>
      <c r="F308" s="47" t="s">
        <v>358</v>
      </c>
      <c r="G308" s="22">
        <f t="shared" si="22"/>
        <v>73.5305633482777</v>
      </c>
      <c r="H308" s="22">
        <f t="shared" si="23"/>
        <v>65.15519270732595</v>
      </c>
      <c r="I308" s="5">
        <v>72.52</v>
      </c>
      <c r="J308" s="8">
        <v>0.7598220663742103</v>
      </c>
      <c r="K308" s="8">
        <f t="shared" si="20"/>
        <v>0.2507412819034894</v>
      </c>
      <c r="L308" s="5">
        <v>64.27</v>
      </c>
      <c r="M308" s="8">
        <f t="shared" si="24"/>
        <v>0.7598220663742103</v>
      </c>
      <c r="N308" s="8">
        <f t="shared" si="21"/>
        <v>0.1253706409517447</v>
      </c>
      <c r="O308" s="23"/>
      <c r="P308" s="11"/>
      <c r="Q308" s="11"/>
      <c r="R308" s="11"/>
      <c r="S308" s="11"/>
      <c r="T308" s="23"/>
      <c r="U308" s="24"/>
      <c r="V308" s="23"/>
      <c r="W308" s="23"/>
    </row>
    <row r="309" spans="2:23" ht="18" thickBot="1">
      <c r="B309" s="190"/>
      <c r="C309" s="33"/>
      <c r="D309" s="64" t="s">
        <v>702</v>
      </c>
      <c r="E309" s="90" t="s">
        <v>703</v>
      </c>
      <c r="F309" s="36" t="s">
        <v>207</v>
      </c>
      <c r="G309" s="22">
        <f t="shared" si="22"/>
        <v>72.80357993796041</v>
      </c>
      <c r="H309" s="22">
        <f t="shared" si="23"/>
        <v>64.51839896821345</v>
      </c>
      <c r="I309" s="5">
        <v>72.52</v>
      </c>
      <c r="J309" s="8">
        <v>0.21321799846647801</v>
      </c>
      <c r="K309" s="8">
        <f t="shared" si="20"/>
        <v>0.07036193949393774</v>
      </c>
      <c r="L309" s="5">
        <v>64.27</v>
      </c>
      <c r="M309" s="8">
        <f t="shared" si="24"/>
        <v>0.21321799846647801</v>
      </c>
      <c r="N309" s="8">
        <f t="shared" si="21"/>
        <v>0.03518096974696887</v>
      </c>
      <c r="O309" s="23"/>
      <c r="P309" s="11"/>
      <c r="Q309" s="11"/>
      <c r="R309" s="11"/>
      <c r="S309" s="11"/>
      <c r="T309" s="23"/>
      <c r="U309" s="24"/>
      <c r="V309" s="23"/>
      <c r="W309" s="23"/>
    </row>
    <row r="310" spans="2:23" ht="18" thickBot="1">
      <c r="B310" s="190"/>
      <c r="C310" s="33"/>
      <c r="D310" s="35" t="s">
        <v>974</v>
      </c>
      <c r="E310" s="123" t="s">
        <v>975</v>
      </c>
      <c r="F310" s="95" t="s">
        <v>976</v>
      </c>
      <c r="G310" s="22">
        <f t="shared" si="22"/>
        <v>72.80675603326557</v>
      </c>
      <c r="H310" s="22">
        <f t="shared" si="23"/>
        <v>64.52118103665744</v>
      </c>
      <c r="I310" s="5">
        <v>72.52</v>
      </c>
      <c r="J310" s="8">
        <v>0.21560604004930256</v>
      </c>
      <c r="K310" s="8">
        <f t="shared" si="20"/>
        <v>0.07114999321626984</v>
      </c>
      <c r="L310" s="5">
        <v>64.27</v>
      </c>
      <c r="M310" s="8">
        <f t="shared" si="24"/>
        <v>0.21560604004930256</v>
      </c>
      <c r="N310" s="8">
        <f t="shared" si="21"/>
        <v>0.03557499660813492</v>
      </c>
      <c r="O310" s="23"/>
      <c r="P310" s="11"/>
      <c r="Q310" s="11"/>
      <c r="R310" s="11"/>
      <c r="S310" s="11"/>
      <c r="T310" s="23"/>
      <c r="U310" s="24"/>
      <c r="V310" s="23"/>
      <c r="W310" s="23"/>
    </row>
    <row r="311" spans="2:23" ht="18" thickBot="1">
      <c r="B311" s="191"/>
      <c r="C311" s="37">
        <v>92</v>
      </c>
      <c r="D311" s="42" t="s">
        <v>206</v>
      </c>
      <c r="E311" s="110" t="s">
        <v>547</v>
      </c>
      <c r="F311" s="40" t="s">
        <v>207</v>
      </c>
      <c r="G311" s="22">
        <f t="shared" si="22"/>
        <v>73.08862882694315</v>
      </c>
      <c r="H311" s="22">
        <f t="shared" si="23"/>
        <v>64.76808464916448</v>
      </c>
      <c r="I311" s="5">
        <v>72.52</v>
      </c>
      <c r="J311" s="8">
        <v>0.4275404713858269</v>
      </c>
      <c r="K311" s="8">
        <f t="shared" si="20"/>
        <v>0.14108835555732288</v>
      </c>
      <c r="L311" s="5">
        <v>64.27</v>
      </c>
      <c r="M311" s="8">
        <f t="shared" si="24"/>
        <v>0.4275404713858269</v>
      </c>
      <c r="N311" s="8">
        <f t="shared" si="21"/>
        <v>0.07054417777866144</v>
      </c>
      <c r="O311" s="23"/>
      <c r="P311" s="11"/>
      <c r="Q311" s="11"/>
      <c r="R311" s="11"/>
      <c r="S311" s="11"/>
      <c r="T311" s="23"/>
      <c r="U311" s="24"/>
      <c r="V311" s="23"/>
      <c r="W311" s="23"/>
    </row>
    <row r="312" spans="2:23" s="28" customFormat="1" ht="18" thickBot="1">
      <c r="B312" s="25"/>
      <c r="C312" s="11"/>
      <c r="D312" s="43"/>
      <c r="E312" s="43"/>
      <c r="F312" s="10"/>
      <c r="G312" s="26"/>
      <c r="H312" s="26"/>
      <c r="I312" s="26"/>
      <c r="J312" s="27"/>
      <c r="K312" s="8">
        <f t="shared" si="20"/>
        <v>0</v>
      </c>
      <c r="L312" s="26"/>
      <c r="M312" s="27"/>
      <c r="N312" s="8">
        <f t="shared" si="21"/>
        <v>0</v>
      </c>
      <c r="O312" s="11"/>
      <c r="P312" s="11"/>
      <c r="Q312" s="11"/>
      <c r="R312" s="11"/>
      <c r="S312" s="11"/>
      <c r="T312" s="23"/>
      <c r="U312" s="24"/>
      <c r="V312" s="23"/>
      <c r="W312" s="23"/>
    </row>
    <row r="313" spans="2:23" ht="18" thickBot="1">
      <c r="B313" s="81" t="s">
        <v>421</v>
      </c>
      <c r="C313" s="18">
        <v>91</v>
      </c>
      <c r="D313" s="19" t="s">
        <v>422</v>
      </c>
      <c r="E313" s="20" t="s">
        <v>642</v>
      </c>
      <c r="F313" s="21" t="s">
        <v>423</v>
      </c>
      <c r="G313" s="22">
        <f t="shared" si="22"/>
        <v>73.10176828696832</v>
      </c>
      <c r="H313" s="22">
        <f t="shared" si="23"/>
        <v>64.77959402580308</v>
      </c>
      <c r="I313" s="5">
        <v>72.52</v>
      </c>
      <c r="J313" s="8">
        <v>0.43741976463783844</v>
      </c>
      <c r="K313" s="8">
        <f t="shared" si="20"/>
        <v>0.14434852233048667</v>
      </c>
      <c r="L313" s="5">
        <v>64.27</v>
      </c>
      <c r="M313" s="8">
        <f t="shared" si="24"/>
        <v>0.43741976463783844</v>
      </c>
      <c r="N313" s="8">
        <f t="shared" si="21"/>
        <v>0.07217426116524334</v>
      </c>
      <c r="O313" s="11"/>
      <c r="P313" s="23"/>
      <c r="Q313" s="23"/>
      <c r="R313" s="11"/>
      <c r="S313" s="11"/>
      <c r="T313" s="23"/>
      <c r="U313" s="24"/>
      <c r="V313" s="23"/>
      <c r="W313" s="23"/>
    </row>
    <row r="314" spans="2:23" s="28" customFormat="1" ht="18" thickBot="1">
      <c r="B314" s="25"/>
      <c r="C314" s="10"/>
      <c r="D314" s="10"/>
      <c r="E314" s="10"/>
      <c r="F314" s="10"/>
      <c r="G314" s="26"/>
      <c r="H314" s="26"/>
      <c r="I314" s="26"/>
      <c r="J314" s="27"/>
      <c r="K314" s="8">
        <f t="shared" si="20"/>
        <v>0</v>
      </c>
      <c r="L314" s="26"/>
      <c r="M314" s="27"/>
      <c r="N314" s="8">
        <f t="shared" si="21"/>
        <v>0</v>
      </c>
      <c r="O314" s="11"/>
      <c r="P314" s="23"/>
      <c r="Q314" s="23"/>
      <c r="R314" s="11"/>
      <c r="S314" s="11"/>
      <c r="T314" s="23"/>
      <c r="U314" s="24"/>
      <c r="V314" s="23"/>
      <c r="W314" s="23"/>
    </row>
    <row r="315" spans="2:23" ht="18" thickBot="1">
      <c r="B315" s="192" t="s">
        <v>208</v>
      </c>
      <c r="C315" s="29">
        <v>93</v>
      </c>
      <c r="D315" s="41" t="s">
        <v>209</v>
      </c>
      <c r="E315" s="44" t="s">
        <v>548</v>
      </c>
      <c r="F315" s="32" t="s">
        <v>210</v>
      </c>
      <c r="G315" s="22">
        <f t="shared" si="22"/>
        <v>73.11249316568691</v>
      </c>
      <c r="H315" s="22">
        <f t="shared" si="23"/>
        <v>64.78898837445509</v>
      </c>
      <c r="I315" s="5">
        <v>72.52</v>
      </c>
      <c r="J315" s="8">
        <v>0.44548358322325265</v>
      </c>
      <c r="K315" s="8">
        <f t="shared" si="20"/>
        <v>0.14700958246367338</v>
      </c>
      <c r="L315" s="5">
        <v>64.27</v>
      </c>
      <c r="M315" s="8">
        <f t="shared" si="24"/>
        <v>0.44548358322325265</v>
      </c>
      <c r="N315" s="8">
        <f t="shared" si="21"/>
        <v>0.07350479123183669</v>
      </c>
      <c r="O315" s="11"/>
      <c r="P315" s="11"/>
      <c r="Q315" s="11"/>
      <c r="R315" s="11"/>
      <c r="S315" s="11"/>
      <c r="T315" s="23"/>
      <c r="U315" s="24"/>
      <c r="V315" s="23"/>
      <c r="W315" s="23"/>
    </row>
    <row r="316" spans="2:23" ht="18" thickBot="1">
      <c r="B316" s="193"/>
      <c r="C316" s="33"/>
      <c r="D316" s="64" t="s">
        <v>644</v>
      </c>
      <c r="E316" s="89" t="s">
        <v>643</v>
      </c>
      <c r="F316" s="36" t="s">
        <v>369</v>
      </c>
      <c r="G316" s="22">
        <f t="shared" si="22"/>
        <v>72.82242123033554</v>
      </c>
      <c r="H316" s="22">
        <f t="shared" si="23"/>
        <v>64.53490280702323</v>
      </c>
      <c r="I316" s="5">
        <v>72.52</v>
      </c>
      <c r="J316" s="8">
        <v>0.2273843837109292</v>
      </c>
      <c r="K316" s="8">
        <f t="shared" si="20"/>
        <v>0.07503684662460663</v>
      </c>
      <c r="L316" s="5">
        <v>64.27</v>
      </c>
      <c r="M316" s="8">
        <f t="shared" si="24"/>
        <v>0.2273843837109292</v>
      </c>
      <c r="N316" s="8">
        <f t="shared" si="21"/>
        <v>0.03751842331230332</v>
      </c>
      <c r="O316" s="11"/>
      <c r="P316" s="11"/>
      <c r="Q316" s="11"/>
      <c r="R316" s="11"/>
      <c r="S316" s="11"/>
      <c r="T316" s="23"/>
      <c r="U316" s="24"/>
      <c r="V316" s="23"/>
      <c r="W316" s="23"/>
    </row>
    <row r="317" spans="2:23" ht="18" thickBot="1">
      <c r="B317" s="193"/>
      <c r="C317" s="33"/>
      <c r="D317" s="64" t="s">
        <v>946</v>
      </c>
      <c r="E317" s="89" t="s">
        <v>916</v>
      </c>
      <c r="F317" s="36" t="s">
        <v>212</v>
      </c>
      <c r="G317" s="22">
        <f t="shared" si="22"/>
        <v>73.00908763796221</v>
      </c>
      <c r="H317" s="22">
        <f t="shared" si="23"/>
        <v>64.6984113520496</v>
      </c>
      <c r="I317" s="5">
        <v>72.52</v>
      </c>
      <c r="J317" s="8">
        <v>0.36773506613699986</v>
      </c>
      <c r="K317" s="8">
        <f t="shared" si="20"/>
        <v>0.12135257182520995</v>
      </c>
      <c r="L317" s="5">
        <v>64.27</v>
      </c>
      <c r="M317" s="8">
        <f t="shared" si="24"/>
        <v>0.36773506613699986</v>
      </c>
      <c r="N317" s="8">
        <f t="shared" si="21"/>
        <v>0.060676285912604974</v>
      </c>
      <c r="O317" s="11"/>
      <c r="P317" s="11"/>
      <c r="Q317" s="11"/>
      <c r="R317" s="11"/>
      <c r="S317" s="11"/>
      <c r="T317" s="23"/>
      <c r="U317" s="24"/>
      <c r="V317" s="23"/>
      <c r="W317" s="23"/>
    </row>
    <row r="318" spans="2:23" ht="18" thickBot="1">
      <c r="B318" s="193"/>
      <c r="C318" s="33"/>
      <c r="D318" s="64" t="s">
        <v>931</v>
      </c>
      <c r="E318" s="89" t="s">
        <v>932</v>
      </c>
      <c r="F318" s="36" t="s">
        <v>212</v>
      </c>
      <c r="G318" s="22">
        <f t="shared" si="22"/>
        <v>72.89967822010222</v>
      </c>
      <c r="H318" s="22">
        <f t="shared" si="23"/>
        <v>64.60257528302186</v>
      </c>
      <c r="I318" s="5">
        <v>72.52</v>
      </c>
      <c r="J318" s="8">
        <v>0.28547234594152054</v>
      </c>
      <c r="K318" s="8">
        <f t="shared" si="20"/>
        <v>0.09420587416070178</v>
      </c>
      <c r="L318" s="5">
        <v>64.27</v>
      </c>
      <c r="M318" s="8">
        <f t="shared" si="24"/>
        <v>0.28547234594152054</v>
      </c>
      <c r="N318" s="8">
        <f t="shared" si="21"/>
        <v>0.04710293708035089</v>
      </c>
      <c r="O318" s="11"/>
      <c r="P318" s="11"/>
      <c r="Q318" s="11"/>
      <c r="R318" s="11"/>
      <c r="S318" s="11"/>
      <c r="T318" s="23"/>
      <c r="U318" s="24"/>
      <c r="V318" s="23"/>
      <c r="W318" s="23"/>
    </row>
    <row r="319" spans="2:23" ht="18" thickBot="1">
      <c r="B319" s="193"/>
      <c r="C319" s="33"/>
      <c r="D319" s="66" t="s">
        <v>394</v>
      </c>
      <c r="E319" s="35" t="s">
        <v>651</v>
      </c>
      <c r="F319" s="95" t="s">
        <v>395</v>
      </c>
      <c r="G319" s="22">
        <f t="shared" si="22"/>
        <v>73.19385686080126</v>
      </c>
      <c r="H319" s="22">
        <f t="shared" si="23"/>
        <v>64.8602580773184</v>
      </c>
      <c r="I319" s="5">
        <v>72.52</v>
      </c>
      <c r="J319" s="8">
        <v>0.5066592938355439</v>
      </c>
      <c r="K319" s="8">
        <f t="shared" si="20"/>
        <v>0.16719756696572946</v>
      </c>
      <c r="L319" s="5">
        <v>64.27</v>
      </c>
      <c r="M319" s="8">
        <f t="shared" si="24"/>
        <v>0.5066592938355439</v>
      </c>
      <c r="N319" s="8">
        <f t="shared" si="21"/>
        <v>0.08359878348286473</v>
      </c>
      <c r="O319" s="11"/>
      <c r="P319" s="11"/>
      <c r="Q319" s="11"/>
      <c r="R319" s="11"/>
      <c r="S319" s="11"/>
      <c r="T319" s="23"/>
      <c r="U319" s="24"/>
      <c r="V319" s="23"/>
      <c r="W319" s="23"/>
    </row>
    <row r="320" spans="2:23" ht="18" thickBot="1">
      <c r="B320" s="194"/>
      <c r="C320" s="37">
        <v>94</v>
      </c>
      <c r="D320" s="42" t="s">
        <v>211</v>
      </c>
      <c r="E320" s="48" t="s">
        <v>549</v>
      </c>
      <c r="F320" s="40" t="s">
        <v>212</v>
      </c>
      <c r="G320" s="22">
        <f t="shared" si="22"/>
        <v>73.08029648643938</v>
      </c>
      <c r="H320" s="22">
        <f t="shared" si="23"/>
        <v>64.76078602007661</v>
      </c>
      <c r="I320" s="5">
        <v>72.52</v>
      </c>
      <c r="J320" s="8">
        <v>0.42127555371381964</v>
      </c>
      <c r="K320" s="8">
        <f t="shared" si="20"/>
        <v>0.1390209327255605</v>
      </c>
      <c r="L320" s="5">
        <v>64.27</v>
      </c>
      <c r="M320" s="8">
        <f t="shared" si="24"/>
        <v>0.42127555371381964</v>
      </c>
      <c r="N320" s="8">
        <f t="shared" si="21"/>
        <v>0.06951046636278024</v>
      </c>
      <c r="O320" s="11"/>
      <c r="P320" s="11"/>
      <c r="Q320" s="11"/>
      <c r="R320" s="11"/>
      <c r="S320" s="11"/>
      <c r="T320" s="23"/>
      <c r="U320" s="24"/>
      <c r="V320" s="23"/>
      <c r="W320" s="23"/>
    </row>
    <row r="321" spans="2:23" s="28" customFormat="1" ht="18" thickBot="1">
      <c r="B321" s="25"/>
      <c r="C321" s="10"/>
      <c r="D321" s="10"/>
      <c r="E321" s="10"/>
      <c r="F321" s="10"/>
      <c r="G321" s="26"/>
      <c r="H321" s="26"/>
      <c r="I321" s="26"/>
      <c r="J321" s="27"/>
      <c r="K321" s="8">
        <f t="shared" si="20"/>
        <v>0</v>
      </c>
      <c r="L321" s="26"/>
      <c r="M321" s="27"/>
      <c r="N321" s="8">
        <f t="shared" si="21"/>
        <v>0</v>
      </c>
      <c r="O321" s="11"/>
      <c r="P321" s="11"/>
      <c r="Q321" s="11"/>
      <c r="R321" s="11"/>
      <c r="S321" s="11"/>
      <c r="T321" s="23"/>
      <c r="U321" s="24"/>
      <c r="V321" s="23"/>
      <c r="W321" s="23"/>
    </row>
    <row r="322" spans="2:23" ht="18" thickBot="1">
      <c r="B322" s="192" t="s">
        <v>213</v>
      </c>
      <c r="C322" s="29">
        <v>95</v>
      </c>
      <c r="D322" s="41" t="s">
        <v>214</v>
      </c>
      <c r="E322" s="31" t="s">
        <v>550</v>
      </c>
      <c r="F322" s="63" t="s">
        <v>215</v>
      </c>
      <c r="G322" s="22">
        <f t="shared" si="22"/>
        <v>72.80360559350865</v>
      </c>
      <c r="H322" s="22">
        <f t="shared" si="23"/>
        <v>64.51842144093051</v>
      </c>
      <c r="I322" s="5">
        <v>72.52</v>
      </c>
      <c r="J322" s="8">
        <v>0.2132372883523732</v>
      </c>
      <c r="K322" s="8">
        <f t="shared" si="20"/>
        <v>0.07036830515628316</v>
      </c>
      <c r="L322" s="5">
        <v>64.27</v>
      </c>
      <c r="M322" s="8">
        <f t="shared" si="24"/>
        <v>0.2132372883523732</v>
      </c>
      <c r="N322" s="8">
        <f t="shared" si="21"/>
        <v>0.03518415257814158</v>
      </c>
      <c r="O322" s="11"/>
      <c r="P322" s="11"/>
      <c r="Q322" s="11"/>
      <c r="R322" s="11"/>
      <c r="S322" s="11"/>
      <c r="T322" s="23"/>
      <c r="U322" s="24"/>
      <c r="V322" s="23"/>
      <c r="W322" s="23"/>
    </row>
    <row r="323" spans="2:23" ht="18" thickBot="1">
      <c r="B323" s="193"/>
      <c r="C323" s="82">
        <v>96</v>
      </c>
      <c r="D323" s="64" t="s">
        <v>216</v>
      </c>
      <c r="E323" s="35" t="s">
        <v>551</v>
      </c>
      <c r="F323" s="84" t="s">
        <v>217</v>
      </c>
      <c r="G323" s="22">
        <f t="shared" si="22"/>
        <v>72.94478205282148</v>
      </c>
      <c r="H323" s="22">
        <f t="shared" si="23"/>
        <v>64.64208352747146</v>
      </c>
      <c r="I323" s="5">
        <v>72.52</v>
      </c>
      <c r="J323" s="8">
        <v>0.31938500212142124</v>
      </c>
      <c r="K323" s="8">
        <f t="shared" si="20"/>
        <v>0.10539705070006901</v>
      </c>
      <c r="L323" s="5">
        <v>64.27</v>
      </c>
      <c r="M323" s="8">
        <f t="shared" si="24"/>
        <v>0.31938500212142124</v>
      </c>
      <c r="N323" s="8">
        <f t="shared" si="21"/>
        <v>0.052698525350034504</v>
      </c>
      <c r="O323" s="11"/>
      <c r="P323" s="11"/>
      <c r="Q323" s="11"/>
      <c r="R323" s="11"/>
      <c r="S323" s="11"/>
      <c r="T323" s="23"/>
      <c r="U323" s="24"/>
      <c r="V323" s="23"/>
      <c r="W323" s="23"/>
    </row>
    <row r="324" spans="2:23" ht="18" thickBot="1">
      <c r="B324" s="193"/>
      <c r="C324" s="82">
        <v>97</v>
      </c>
      <c r="D324" s="64" t="s">
        <v>218</v>
      </c>
      <c r="E324" s="35" t="s">
        <v>552</v>
      </c>
      <c r="F324" s="84" t="s">
        <v>217</v>
      </c>
      <c r="G324" s="22">
        <f t="shared" si="22"/>
        <v>72.90369431665945</v>
      </c>
      <c r="H324" s="22">
        <f t="shared" si="23"/>
        <v>64.60609314203629</v>
      </c>
      <c r="I324" s="5">
        <v>72.52</v>
      </c>
      <c r="J324" s="8">
        <v>0.2884919674131269</v>
      </c>
      <c r="K324" s="8">
        <f t="shared" si="20"/>
        <v>0.09520234924633186</v>
      </c>
      <c r="L324" s="5">
        <v>64.27</v>
      </c>
      <c r="M324" s="8">
        <f t="shared" si="24"/>
        <v>0.2884919674131269</v>
      </c>
      <c r="N324" s="8">
        <f t="shared" si="21"/>
        <v>0.04760117462316593</v>
      </c>
      <c r="O324" s="11"/>
      <c r="P324" s="11"/>
      <c r="Q324" s="11"/>
      <c r="R324" s="11"/>
      <c r="S324" s="11"/>
      <c r="T324" s="23"/>
      <c r="U324" s="24"/>
      <c r="V324" s="23"/>
      <c r="W324" s="23"/>
    </row>
    <row r="325" spans="2:23" ht="18" thickBot="1">
      <c r="B325" s="193"/>
      <c r="C325" s="82">
        <v>98</v>
      </c>
      <c r="D325" s="64" t="s">
        <v>219</v>
      </c>
      <c r="E325" s="35" t="s">
        <v>553</v>
      </c>
      <c r="F325" s="84" t="s">
        <v>217</v>
      </c>
      <c r="G325" s="22">
        <f t="shared" si="22"/>
        <v>72.91346518074677</v>
      </c>
      <c r="H325" s="22">
        <f t="shared" si="23"/>
        <v>64.61465183125563</v>
      </c>
      <c r="I325" s="5">
        <v>72.52</v>
      </c>
      <c r="J325" s="8">
        <v>0.29583848176448946</v>
      </c>
      <c r="K325" s="8">
        <f t="shared" si="20"/>
        <v>0.09762669898228152</v>
      </c>
      <c r="L325" s="5">
        <v>64.27</v>
      </c>
      <c r="M325" s="8">
        <f t="shared" si="24"/>
        <v>0.29583848176448946</v>
      </c>
      <c r="N325" s="8">
        <f t="shared" si="21"/>
        <v>0.04881334949114076</v>
      </c>
      <c r="O325" s="11"/>
      <c r="P325" s="11"/>
      <c r="Q325" s="11"/>
      <c r="R325" s="11"/>
      <c r="S325" s="11"/>
      <c r="T325" s="23"/>
      <c r="U325" s="24"/>
      <c r="V325" s="23"/>
      <c r="W325" s="23"/>
    </row>
    <row r="326" spans="2:23" ht="18" thickBot="1">
      <c r="B326" s="193"/>
      <c r="C326" s="82">
        <v>99</v>
      </c>
      <c r="D326" s="64" t="s">
        <v>220</v>
      </c>
      <c r="E326" s="35" t="s">
        <v>554</v>
      </c>
      <c r="F326" s="84" t="s">
        <v>221</v>
      </c>
      <c r="G326" s="22">
        <f t="shared" si="22"/>
        <v>72.89041596289977</v>
      </c>
      <c r="H326" s="22">
        <f t="shared" si="23"/>
        <v>64.59446210284078</v>
      </c>
      <c r="I326" s="5">
        <v>72.52</v>
      </c>
      <c r="J326" s="8">
        <v>0.2785082427817878</v>
      </c>
      <c r="K326" s="8">
        <f t="shared" si="20"/>
        <v>0.09190772011798998</v>
      </c>
      <c r="L326" s="5">
        <v>64.27</v>
      </c>
      <c r="M326" s="8">
        <f t="shared" si="24"/>
        <v>0.2785082427817878</v>
      </c>
      <c r="N326" s="8">
        <f t="shared" si="21"/>
        <v>0.04595386005899499</v>
      </c>
      <c r="O326" s="11"/>
      <c r="P326" s="11"/>
      <c r="Q326" s="11"/>
      <c r="R326" s="11"/>
      <c r="S326" s="11"/>
      <c r="T326" s="23"/>
      <c r="U326" s="24"/>
      <c r="V326" s="23"/>
      <c r="W326" s="23"/>
    </row>
    <row r="327" spans="2:23" ht="18" thickBot="1">
      <c r="B327" s="193"/>
      <c r="C327" s="85"/>
      <c r="D327" s="66" t="s">
        <v>396</v>
      </c>
      <c r="E327" s="35" t="s">
        <v>645</v>
      </c>
      <c r="F327" s="87" t="s">
        <v>407</v>
      </c>
      <c r="G327" s="22">
        <f t="shared" si="22"/>
        <v>72.84018370009193</v>
      </c>
      <c r="H327" s="22">
        <f t="shared" si="23"/>
        <v>64.5504616621106</v>
      </c>
      <c r="I327" s="5">
        <v>72.52</v>
      </c>
      <c r="J327" s="8">
        <v>0.2407396241292694</v>
      </c>
      <c r="K327" s="8">
        <f t="shared" si="20"/>
        <v>0.0794440759626589</v>
      </c>
      <c r="L327" s="5">
        <v>64.27</v>
      </c>
      <c r="M327" s="8">
        <f t="shared" si="24"/>
        <v>0.2407396241292694</v>
      </c>
      <c r="N327" s="8">
        <f t="shared" si="21"/>
        <v>0.03972203798132945</v>
      </c>
      <c r="O327" s="11"/>
      <c r="P327" s="11"/>
      <c r="Q327" s="11"/>
      <c r="R327" s="11"/>
      <c r="S327" s="11"/>
      <c r="T327" s="23"/>
      <c r="U327" s="24"/>
      <c r="V327" s="23"/>
      <c r="W327" s="23"/>
    </row>
    <row r="328" spans="2:23" ht="18" thickBot="1">
      <c r="B328" s="193"/>
      <c r="C328" s="85"/>
      <c r="D328" s="66" t="s">
        <v>660</v>
      </c>
      <c r="E328" s="67" t="s">
        <v>661</v>
      </c>
      <c r="F328" s="87" t="s">
        <v>662</v>
      </c>
      <c r="G328" s="22">
        <f t="shared" si="22"/>
        <v>72.80360559350865</v>
      </c>
      <c r="H328" s="22">
        <f t="shared" si="23"/>
        <v>64.51842144093051</v>
      </c>
      <c r="I328" s="5">
        <v>72.52</v>
      </c>
      <c r="J328" s="8">
        <v>0.2132372883523732</v>
      </c>
      <c r="K328" s="8">
        <f t="shared" si="20"/>
        <v>0.07036830515628316</v>
      </c>
      <c r="L328" s="5">
        <v>64.27</v>
      </c>
      <c r="M328" s="8">
        <f t="shared" si="24"/>
        <v>0.2132372883523732</v>
      </c>
      <c r="N328" s="8">
        <f t="shared" si="21"/>
        <v>0.03518415257814158</v>
      </c>
      <c r="O328" s="11"/>
      <c r="P328" s="11"/>
      <c r="Q328" s="11"/>
      <c r="R328" s="11"/>
      <c r="S328" s="11"/>
      <c r="T328" s="23"/>
      <c r="U328" s="24"/>
      <c r="V328" s="23"/>
      <c r="W328" s="23"/>
    </row>
    <row r="329" spans="2:23" ht="18" thickBot="1">
      <c r="B329" s="193"/>
      <c r="C329" s="85"/>
      <c r="D329" s="66" t="s">
        <v>994</v>
      </c>
      <c r="E329" s="39" t="s">
        <v>995</v>
      </c>
      <c r="F329" s="69" t="s">
        <v>221</v>
      </c>
      <c r="G329" s="22">
        <f t="shared" si="22"/>
        <v>72.90857974870312</v>
      </c>
      <c r="H329" s="22">
        <f t="shared" si="23"/>
        <v>64.61037248664596</v>
      </c>
      <c r="I329" s="5">
        <v>72.52</v>
      </c>
      <c r="J329" s="8">
        <v>0.29216522458880817</v>
      </c>
      <c r="K329" s="8">
        <f aca="true" t="shared" si="25" ref="K329:K392">J329*33/100</f>
        <v>0.0964145241143067</v>
      </c>
      <c r="L329" s="5">
        <v>64.27</v>
      </c>
      <c r="M329" s="8">
        <f t="shared" si="24"/>
        <v>0.29216522458880817</v>
      </c>
      <c r="N329" s="8">
        <f aca="true" t="shared" si="26" ref="N329:N392">M329*16.5/100</f>
        <v>0.04820726205715335</v>
      </c>
      <c r="O329" s="11"/>
      <c r="P329" s="11"/>
      <c r="Q329" s="11"/>
      <c r="R329" s="11"/>
      <c r="S329" s="11"/>
      <c r="T329" s="23"/>
      <c r="U329" s="24"/>
      <c r="V329" s="23"/>
      <c r="W329" s="23"/>
    </row>
    <row r="330" spans="2:23" ht="18" thickBot="1">
      <c r="B330" s="194"/>
      <c r="C330" s="37">
        <v>100</v>
      </c>
      <c r="D330" s="42" t="s">
        <v>222</v>
      </c>
      <c r="E330" s="39" t="s">
        <v>995</v>
      </c>
      <c r="F330" s="69" t="s">
        <v>221</v>
      </c>
      <c r="G330" s="22">
        <f t="shared" si="22"/>
        <v>72.89041596289977</v>
      </c>
      <c r="H330" s="22">
        <f t="shared" si="23"/>
        <v>64.59446210284078</v>
      </c>
      <c r="I330" s="5">
        <v>72.52</v>
      </c>
      <c r="J330" s="8">
        <v>0.2785082427817878</v>
      </c>
      <c r="K330" s="8">
        <f t="shared" si="25"/>
        <v>0.09190772011798998</v>
      </c>
      <c r="L330" s="5">
        <v>64.27</v>
      </c>
      <c r="M330" s="8">
        <f t="shared" si="24"/>
        <v>0.2785082427817878</v>
      </c>
      <c r="N330" s="8">
        <f t="shared" si="26"/>
        <v>0.04595386005899499</v>
      </c>
      <c r="O330" s="11"/>
      <c r="P330" s="23"/>
      <c r="Q330" s="11"/>
      <c r="R330" s="11"/>
      <c r="S330" s="11"/>
      <c r="T330" s="23"/>
      <c r="U330" s="24"/>
      <c r="V330" s="23"/>
      <c r="W330" s="23"/>
    </row>
    <row r="331" spans="2:23" s="28" customFormat="1" ht="18" thickBot="1">
      <c r="B331" s="25"/>
      <c r="C331" s="10"/>
      <c r="D331" s="10"/>
      <c r="E331" s="10"/>
      <c r="F331" s="10"/>
      <c r="G331" s="26"/>
      <c r="H331" s="26"/>
      <c r="I331" s="26"/>
      <c r="J331" s="27"/>
      <c r="K331" s="8">
        <f t="shared" si="25"/>
        <v>0</v>
      </c>
      <c r="L331" s="26"/>
      <c r="M331" s="27"/>
      <c r="N331" s="8">
        <f t="shared" si="26"/>
        <v>0</v>
      </c>
      <c r="O331" s="11"/>
      <c r="P331" s="11"/>
      <c r="Q331" s="11"/>
      <c r="R331" s="11"/>
      <c r="S331" s="11"/>
      <c r="T331" s="23"/>
      <c r="U331" s="24"/>
      <c r="V331" s="23"/>
      <c r="W331" s="23"/>
    </row>
    <row r="332" spans="2:23" ht="18" thickBot="1">
      <c r="B332" s="189" t="s">
        <v>223</v>
      </c>
      <c r="C332" s="29">
        <v>101</v>
      </c>
      <c r="D332" s="41" t="s">
        <v>224</v>
      </c>
      <c r="E332" s="31" t="s">
        <v>555</v>
      </c>
      <c r="F332" s="63" t="s">
        <v>225</v>
      </c>
      <c r="G332" s="22">
        <f t="shared" si="22"/>
        <v>73.31840914006634</v>
      </c>
      <c r="H332" s="22">
        <f t="shared" si="23"/>
        <v>64.96935838208817</v>
      </c>
      <c r="I332" s="5">
        <v>72.52</v>
      </c>
      <c r="J332" s="8">
        <v>0.6003076241100265</v>
      </c>
      <c r="K332" s="8">
        <f t="shared" si="25"/>
        <v>0.19810151595630873</v>
      </c>
      <c r="L332" s="5">
        <v>64.27</v>
      </c>
      <c r="M332" s="8">
        <f t="shared" si="24"/>
        <v>0.6003076241100265</v>
      </c>
      <c r="N332" s="8">
        <f t="shared" si="26"/>
        <v>0.09905075797815437</v>
      </c>
      <c r="O332" s="11"/>
      <c r="P332" s="11"/>
      <c r="Q332" s="11"/>
      <c r="R332" s="11"/>
      <c r="S332" s="11"/>
      <c r="T332" s="23"/>
      <c r="U332" s="24"/>
      <c r="V332" s="23"/>
      <c r="W332" s="23"/>
    </row>
    <row r="333" spans="2:23" ht="18" thickBot="1">
      <c r="B333" s="191"/>
      <c r="C333" s="37">
        <v>102</v>
      </c>
      <c r="D333" s="42" t="s">
        <v>226</v>
      </c>
      <c r="E333" s="39" t="s">
        <v>556</v>
      </c>
      <c r="F333" s="69" t="s">
        <v>227</v>
      </c>
      <c r="G333" s="22">
        <f t="shared" si="22"/>
        <v>72.80357993796041</v>
      </c>
      <c r="H333" s="22">
        <f t="shared" si="23"/>
        <v>64.51839896821345</v>
      </c>
      <c r="I333" s="5">
        <v>72.52</v>
      </c>
      <c r="J333" s="8">
        <v>0.21321799846647801</v>
      </c>
      <c r="K333" s="8">
        <f t="shared" si="25"/>
        <v>0.07036193949393774</v>
      </c>
      <c r="L333" s="5">
        <v>64.27</v>
      </c>
      <c r="M333" s="8">
        <f t="shared" si="24"/>
        <v>0.21321799846647801</v>
      </c>
      <c r="N333" s="8">
        <f t="shared" si="26"/>
        <v>0.03518096974696887</v>
      </c>
      <c r="O333" s="11"/>
      <c r="P333" s="11"/>
      <c r="Q333" s="23"/>
      <c r="R333" s="11"/>
      <c r="S333" s="11"/>
      <c r="T333" s="23"/>
      <c r="U333" s="24"/>
      <c r="V333" s="23"/>
      <c r="W333" s="23"/>
    </row>
    <row r="334" spans="2:23" s="28" customFormat="1" ht="18" thickBot="1">
      <c r="B334" s="25"/>
      <c r="C334" s="10"/>
      <c r="D334" s="10"/>
      <c r="E334" s="10"/>
      <c r="F334" s="10"/>
      <c r="G334" s="26"/>
      <c r="H334" s="26"/>
      <c r="I334" s="26"/>
      <c r="J334" s="27"/>
      <c r="K334" s="8">
        <f t="shared" si="25"/>
        <v>0</v>
      </c>
      <c r="L334" s="26"/>
      <c r="M334" s="27"/>
      <c r="N334" s="8">
        <f t="shared" si="26"/>
        <v>0</v>
      </c>
      <c r="O334" s="11"/>
      <c r="P334" s="11"/>
      <c r="Q334" s="11"/>
      <c r="R334" s="11"/>
      <c r="S334" s="11"/>
      <c r="T334" s="23"/>
      <c r="U334" s="24"/>
      <c r="V334" s="23"/>
      <c r="W334" s="23"/>
    </row>
    <row r="335" spans="2:23" ht="18" thickBot="1">
      <c r="B335" s="195" t="s">
        <v>228</v>
      </c>
      <c r="C335" s="101">
        <v>103</v>
      </c>
      <c r="D335" s="41" t="s">
        <v>229</v>
      </c>
      <c r="E335" s="165" t="s">
        <v>557</v>
      </c>
      <c r="F335" s="60" t="s">
        <v>230</v>
      </c>
      <c r="G335" s="22">
        <f t="shared" si="22"/>
        <v>72.85564376747236</v>
      </c>
      <c r="H335" s="22">
        <f t="shared" si="23"/>
        <v>64.56400375120698</v>
      </c>
      <c r="I335" s="5">
        <v>72.52</v>
      </c>
      <c r="J335" s="8">
        <v>0.2523637349416247</v>
      </c>
      <c r="K335" s="8">
        <f t="shared" si="25"/>
        <v>0.08328003253073614</v>
      </c>
      <c r="L335" s="5">
        <v>64.27</v>
      </c>
      <c r="M335" s="8">
        <f t="shared" si="24"/>
        <v>0.2523637349416247</v>
      </c>
      <c r="N335" s="8">
        <f t="shared" si="26"/>
        <v>0.04164001626536807</v>
      </c>
      <c r="O335" s="11"/>
      <c r="P335" s="11"/>
      <c r="Q335" s="11"/>
      <c r="R335" s="11"/>
      <c r="S335" s="11"/>
      <c r="T335" s="23"/>
      <c r="U335" s="24"/>
      <c r="V335" s="23"/>
      <c r="W335" s="23"/>
    </row>
    <row r="336" spans="2:23" ht="18" thickBot="1">
      <c r="B336" s="196"/>
      <c r="C336" s="146">
        <v>104</v>
      </c>
      <c r="D336" s="64" t="s">
        <v>231</v>
      </c>
      <c r="E336" s="98" t="s">
        <v>558</v>
      </c>
      <c r="F336" s="65" t="s">
        <v>232</v>
      </c>
      <c r="G336" s="22">
        <f t="shared" si="22"/>
        <v>72.86661514012299</v>
      </c>
      <c r="H336" s="22">
        <f t="shared" si="23"/>
        <v>64.57361401371675</v>
      </c>
      <c r="I336" s="5">
        <v>72.52</v>
      </c>
      <c r="J336" s="8">
        <v>0.26061288731051974</v>
      </c>
      <c r="K336" s="8">
        <f t="shared" si="25"/>
        <v>0.08600225281247152</v>
      </c>
      <c r="L336" s="5">
        <v>64.27</v>
      </c>
      <c r="M336" s="8">
        <f t="shared" si="24"/>
        <v>0.26061288731051974</v>
      </c>
      <c r="N336" s="8">
        <f t="shared" si="26"/>
        <v>0.04300112640623576</v>
      </c>
      <c r="O336" s="11"/>
      <c r="P336" s="11"/>
      <c r="Q336" s="11"/>
      <c r="R336" s="11"/>
      <c r="S336" s="11"/>
      <c r="T336" s="23"/>
      <c r="U336" s="24"/>
      <c r="V336" s="23"/>
      <c r="W336" s="23"/>
    </row>
    <row r="337" spans="2:23" ht="18" thickBot="1">
      <c r="B337" s="196"/>
      <c r="C337" s="146">
        <v>105</v>
      </c>
      <c r="D337" s="64" t="s">
        <v>233</v>
      </c>
      <c r="E337" s="98" t="s">
        <v>559</v>
      </c>
      <c r="F337" s="65" t="s">
        <v>234</v>
      </c>
      <c r="G337" s="22">
        <f aca="true" t="shared" si="27" ref="G337:G402">I337+J337+K337</f>
        <v>72.98386550917073</v>
      </c>
      <c r="H337" s="22">
        <f aca="true" t="shared" si="28" ref="H337:H402">L337+M337+N337</f>
        <v>64.6763182843488</v>
      </c>
      <c r="I337" s="5">
        <v>72.52</v>
      </c>
      <c r="J337" s="8">
        <v>0.3487710595268719</v>
      </c>
      <c r="K337" s="8">
        <f t="shared" si="25"/>
        <v>0.11509444964386771</v>
      </c>
      <c r="L337" s="5">
        <v>64.27</v>
      </c>
      <c r="M337" s="8">
        <f t="shared" si="24"/>
        <v>0.3487710595268719</v>
      </c>
      <c r="N337" s="8">
        <f t="shared" si="26"/>
        <v>0.057547224821933855</v>
      </c>
      <c r="O337" s="11"/>
      <c r="P337" s="11"/>
      <c r="Q337" s="11"/>
      <c r="R337" s="11"/>
      <c r="S337" s="11"/>
      <c r="T337" s="23"/>
      <c r="U337" s="24"/>
      <c r="V337" s="23"/>
      <c r="W337" s="23"/>
    </row>
    <row r="338" spans="2:23" ht="18" thickBot="1">
      <c r="B338" s="196"/>
      <c r="C338" s="146">
        <v>107</v>
      </c>
      <c r="D338" s="64" t="s">
        <v>235</v>
      </c>
      <c r="E338" s="98" t="s">
        <v>560</v>
      </c>
      <c r="F338" s="65" t="s">
        <v>236</v>
      </c>
      <c r="G338" s="22">
        <f t="shared" si="27"/>
        <v>72.86661514012299</v>
      </c>
      <c r="H338" s="22">
        <f t="shared" si="28"/>
        <v>64.57361401371675</v>
      </c>
      <c r="I338" s="5">
        <v>72.52</v>
      </c>
      <c r="J338" s="8">
        <v>0.26061288731051974</v>
      </c>
      <c r="K338" s="8">
        <f t="shared" si="25"/>
        <v>0.08600225281247152</v>
      </c>
      <c r="L338" s="5">
        <v>64.27</v>
      </c>
      <c r="M338" s="8">
        <f t="shared" si="24"/>
        <v>0.26061288731051974</v>
      </c>
      <c r="N338" s="8">
        <f t="shared" si="26"/>
        <v>0.04300112640623576</v>
      </c>
      <c r="O338" s="11"/>
      <c r="P338" s="11"/>
      <c r="Q338" s="11"/>
      <c r="R338" s="11"/>
      <c r="S338" s="11"/>
      <c r="T338" s="23"/>
      <c r="U338" s="24"/>
      <c r="V338" s="23"/>
      <c r="W338" s="23"/>
    </row>
    <row r="339" spans="2:23" ht="18" thickBot="1">
      <c r="B339" s="196"/>
      <c r="C339" s="147"/>
      <c r="D339" s="66" t="s">
        <v>756</v>
      </c>
      <c r="E339" s="98" t="s">
        <v>757</v>
      </c>
      <c r="F339" s="68" t="s">
        <v>236</v>
      </c>
      <c r="G339" s="22">
        <f t="shared" si="27"/>
        <v>72.96432378099611</v>
      </c>
      <c r="H339" s="22">
        <f t="shared" si="28"/>
        <v>64.65920090591013</v>
      </c>
      <c r="I339" s="5">
        <v>72.52</v>
      </c>
      <c r="J339" s="8">
        <v>0.3340780308241466</v>
      </c>
      <c r="K339" s="8">
        <f t="shared" si="25"/>
        <v>0.11024575017196839</v>
      </c>
      <c r="L339" s="5">
        <v>64.27</v>
      </c>
      <c r="M339" s="8">
        <f t="shared" si="24"/>
        <v>0.3340780308241466</v>
      </c>
      <c r="N339" s="8">
        <f t="shared" si="26"/>
        <v>0.055122875085984194</v>
      </c>
      <c r="O339" s="11"/>
      <c r="P339" s="11"/>
      <c r="Q339" s="11"/>
      <c r="R339" s="11"/>
      <c r="S339" s="11"/>
      <c r="T339" s="23"/>
      <c r="U339" s="24"/>
      <c r="V339" s="23"/>
      <c r="W339" s="23"/>
    </row>
    <row r="340" spans="2:23" ht="18" thickBot="1">
      <c r="B340" s="196"/>
      <c r="C340" s="147"/>
      <c r="D340" s="66" t="s">
        <v>901</v>
      </c>
      <c r="E340" s="98" t="s">
        <v>902</v>
      </c>
      <c r="F340" s="68" t="s">
        <v>236</v>
      </c>
      <c r="G340" s="22">
        <f t="shared" si="27"/>
        <v>72.96670386327379</v>
      </c>
      <c r="H340" s="22">
        <f t="shared" si="28"/>
        <v>64.66128571482254</v>
      </c>
      <c r="I340" s="5">
        <v>72.52</v>
      </c>
      <c r="J340" s="8">
        <v>0.3358675663712733</v>
      </c>
      <c r="K340" s="8">
        <f t="shared" si="25"/>
        <v>0.1108362969025202</v>
      </c>
      <c r="L340" s="5">
        <v>64.27</v>
      </c>
      <c r="M340" s="8">
        <f t="shared" si="24"/>
        <v>0.3358675663712733</v>
      </c>
      <c r="N340" s="8">
        <f t="shared" si="26"/>
        <v>0.0554181484512601</v>
      </c>
      <c r="O340" s="11"/>
      <c r="P340" s="148"/>
      <c r="Q340" s="11"/>
      <c r="R340" s="11"/>
      <c r="S340" s="11"/>
      <c r="T340" s="23"/>
      <c r="U340" s="24"/>
      <c r="V340" s="23"/>
      <c r="W340" s="23"/>
    </row>
    <row r="341" spans="2:23" ht="18" thickBot="1">
      <c r="B341" s="196"/>
      <c r="C341" s="147"/>
      <c r="D341" s="66" t="s">
        <v>408</v>
      </c>
      <c r="E341" s="98" t="s">
        <v>459</v>
      </c>
      <c r="F341" s="68" t="s">
        <v>409</v>
      </c>
      <c r="G341" s="22">
        <f t="shared" si="27"/>
        <v>72.80360559350865</v>
      </c>
      <c r="H341" s="22">
        <f t="shared" si="28"/>
        <v>64.51842144093051</v>
      </c>
      <c r="I341" s="5">
        <v>72.52</v>
      </c>
      <c r="J341" s="8">
        <v>0.2132372883523732</v>
      </c>
      <c r="K341" s="8">
        <f t="shared" si="25"/>
        <v>0.07036830515628316</v>
      </c>
      <c r="L341" s="5">
        <v>64.27</v>
      </c>
      <c r="M341" s="8">
        <f t="shared" si="24"/>
        <v>0.2132372883523732</v>
      </c>
      <c r="N341" s="8">
        <f t="shared" si="26"/>
        <v>0.03518415257814158</v>
      </c>
      <c r="O341" s="11"/>
      <c r="P341" s="11"/>
      <c r="Q341" s="11"/>
      <c r="R341" s="11"/>
      <c r="S341" s="11"/>
      <c r="T341" s="23"/>
      <c r="U341" s="24"/>
      <c r="V341" s="23"/>
      <c r="W341" s="23"/>
    </row>
    <row r="342" spans="2:23" ht="18" thickBot="1">
      <c r="B342" s="196"/>
      <c r="C342" s="147"/>
      <c r="D342" s="35" t="s">
        <v>1081</v>
      </c>
      <c r="E342" s="123" t="s">
        <v>1082</v>
      </c>
      <c r="F342" s="68" t="s">
        <v>236</v>
      </c>
      <c r="G342" s="22">
        <f t="shared" si="27"/>
        <v>72.866598</v>
      </c>
      <c r="H342" s="22">
        <f t="shared" si="28"/>
        <v>64.57359899999999</v>
      </c>
      <c r="I342" s="5">
        <v>72.52</v>
      </c>
      <c r="J342" s="8">
        <v>0.2606</v>
      </c>
      <c r="K342" s="8">
        <f t="shared" si="25"/>
        <v>0.085998</v>
      </c>
      <c r="L342" s="5">
        <v>64.27</v>
      </c>
      <c r="M342" s="8">
        <f t="shared" si="24"/>
        <v>0.2606</v>
      </c>
      <c r="N342" s="8">
        <f t="shared" si="26"/>
        <v>0.042999</v>
      </c>
      <c r="O342" s="11"/>
      <c r="P342" s="11"/>
      <c r="Q342" s="11"/>
      <c r="R342" s="11"/>
      <c r="S342" s="11"/>
      <c r="T342" s="23"/>
      <c r="U342" s="24"/>
      <c r="V342" s="23"/>
      <c r="W342" s="23"/>
    </row>
    <row r="343" spans="2:23" ht="18" thickBot="1">
      <c r="B343" s="197"/>
      <c r="C343" s="107"/>
      <c r="D343" s="42" t="s">
        <v>237</v>
      </c>
      <c r="E343" s="100" t="s">
        <v>561</v>
      </c>
      <c r="F343" s="62" t="s">
        <v>238</v>
      </c>
      <c r="G343" s="22">
        <f t="shared" si="27"/>
        <v>72.92762040692453</v>
      </c>
      <c r="H343" s="22">
        <f t="shared" si="28"/>
        <v>64.62705095794517</v>
      </c>
      <c r="I343" s="5">
        <v>72.52</v>
      </c>
      <c r="J343" s="8">
        <v>0.30648150896582266</v>
      </c>
      <c r="K343" s="8">
        <f t="shared" si="25"/>
        <v>0.10113889795872147</v>
      </c>
      <c r="L343" s="5">
        <v>64.27</v>
      </c>
      <c r="M343" s="8">
        <f t="shared" si="24"/>
        <v>0.30648150896582266</v>
      </c>
      <c r="N343" s="8">
        <f t="shared" si="26"/>
        <v>0.050569448979360734</v>
      </c>
      <c r="O343" s="11"/>
      <c r="P343" s="11"/>
      <c r="Q343" s="11"/>
      <c r="R343" s="11"/>
      <c r="S343" s="11"/>
      <c r="T343" s="23"/>
      <c r="U343" s="24"/>
      <c r="V343" s="23"/>
      <c r="W343" s="23"/>
    </row>
    <row r="344" spans="2:23" s="28" customFormat="1" ht="18" thickBot="1">
      <c r="B344" s="25"/>
      <c r="C344" s="10"/>
      <c r="D344" s="10"/>
      <c r="E344" s="10"/>
      <c r="F344" s="10"/>
      <c r="G344" s="26"/>
      <c r="H344" s="26"/>
      <c r="I344" s="26"/>
      <c r="J344" s="27"/>
      <c r="K344" s="8">
        <f t="shared" si="25"/>
        <v>0</v>
      </c>
      <c r="L344" s="26"/>
      <c r="M344" s="27"/>
      <c r="N344" s="8">
        <f t="shared" si="26"/>
        <v>0</v>
      </c>
      <c r="O344" s="11"/>
      <c r="P344" s="11"/>
      <c r="Q344" s="11"/>
      <c r="R344" s="11"/>
      <c r="S344" s="11"/>
      <c r="T344" s="23"/>
      <c r="U344" s="24"/>
      <c r="V344" s="23"/>
      <c r="W344" s="23"/>
    </row>
    <row r="345" spans="2:23" ht="18" thickBot="1">
      <c r="B345" s="189" t="s">
        <v>239</v>
      </c>
      <c r="C345" s="29">
        <v>108</v>
      </c>
      <c r="D345" s="30" t="s">
        <v>240</v>
      </c>
      <c r="E345" s="31" t="s">
        <v>562</v>
      </c>
      <c r="F345" s="63" t="s">
        <v>241</v>
      </c>
      <c r="G345" s="22">
        <f t="shared" si="27"/>
        <v>73.33742396839546</v>
      </c>
      <c r="H345" s="22">
        <f t="shared" si="28"/>
        <v>64.98601422795541</v>
      </c>
      <c r="I345" s="5">
        <v>72.52</v>
      </c>
      <c r="J345" s="8">
        <v>0.6146044875153762</v>
      </c>
      <c r="K345" s="8">
        <f t="shared" si="25"/>
        <v>0.20281948088007415</v>
      </c>
      <c r="L345" s="5">
        <v>64.27</v>
      </c>
      <c r="M345" s="8">
        <f t="shared" si="24"/>
        <v>0.6146044875153762</v>
      </c>
      <c r="N345" s="8">
        <f t="shared" si="26"/>
        <v>0.10140974044003707</v>
      </c>
      <c r="O345" s="11"/>
      <c r="P345" s="11"/>
      <c r="Q345" s="11"/>
      <c r="R345" s="11"/>
      <c r="S345" s="11"/>
      <c r="T345" s="23"/>
      <c r="U345" s="24"/>
      <c r="V345" s="23"/>
      <c r="W345" s="23"/>
    </row>
    <row r="346" spans="2:23" ht="18" thickBot="1">
      <c r="B346" s="190"/>
      <c r="C346" s="29">
        <v>109</v>
      </c>
      <c r="D346" s="83" t="s">
        <v>242</v>
      </c>
      <c r="E346" s="35" t="s">
        <v>563</v>
      </c>
      <c r="F346" s="84" t="s">
        <v>243</v>
      </c>
      <c r="G346" s="22">
        <f t="shared" si="27"/>
        <v>73.44360789737938</v>
      </c>
      <c r="H346" s="22">
        <f t="shared" si="28"/>
        <v>65.0790249627421</v>
      </c>
      <c r="I346" s="5">
        <v>72.52</v>
      </c>
      <c r="J346" s="8">
        <v>0.6944420281048018</v>
      </c>
      <c r="K346" s="8">
        <f t="shared" si="25"/>
        <v>0.2291658692745846</v>
      </c>
      <c r="L346" s="5">
        <v>64.27</v>
      </c>
      <c r="M346" s="8">
        <f t="shared" si="24"/>
        <v>0.6944420281048018</v>
      </c>
      <c r="N346" s="8">
        <f t="shared" si="26"/>
        <v>0.1145829346372923</v>
      </c>
      <c r="O346" s="11"/>
      <c r="P346" s="11"/>
      <c r="Q346" s="11"/>
      <c r="R346" s="11"/>
      <c r="S346" s="11"/>
      <c r="T346" s="23"/>
      <c r="U346" s="26"/>
      <c r="V346" s="23"/>
      <c r="W346" s="23"/>
    </row>
    <row r="347" spans="2:23" ht="18" thickBot="1">
      <c r="B347" s="190"/>
      <c r="C347" s="29"/>
      <c r="D347" s="46" t="s">
        <v>1017</v>
      </c>
      <c r="E347" s="35" t="s">
        <v>1018</v>
      </c>
      <c r="F347" s="84" t="s">
        <v>245</v>
      </c>
      <c r="G347" s="22">
        <f t="shared" si="27"/>
        <v>73.22024525959071</v>
      </c>
      <c r="H347" s="22">
        <f t="shared" si="28"/>
        <v>64.88337272738585</v>
      </c>
      <c r="I347" s="5">
        <v>72.52</v>
      </c>
      <c r="J347" s="8">
        <v>0.5265001951809923</v>
      </c>
      <c r="K347" s="8">
        <f t="shared" si="25"/>
        <v>0.17374506440972748</v>
      </c>
      <c r="L347" s="5">
        <v>64.27</v>
      </c>
      <c r="M347" s="8">
        <f t="shared" si="24"/>
        <v>0.5265001951809923</v>
      </c>
      <c r="N347" s="8">
        <f t="shared" si="26"/>
        <v>0.08687253220486374</v>
      </c>
      <c r="O347" s="11"/>
      <c r="P347" s="11"/>
      <c r="Q347" s="11"/>
      <c r="R347" s="11"/>
      <c r="S347" s="11"/>
      <c r="T347" s="23"/>
      <c r="U347" s="26"/>
      <c r="V347" s="23"/>
      <c r="W347" s="23"/>
    </row>
    <row r="348" spans="2:23" ht="18" thickBot="1">
      <c r="B348" s="190"/>
      <c r="C348" s="29">
        <v>110</v>
      </c>
      <c r="D348" s="83" t="s">
        <v>244</v>
      </c>
      <c r="E348" s="35" t="s">
        <v>564</v>
      </c>
      <c r="F348" s="84" t="s">
        <v>245</v>
      </c>
      <c r="G348" s="22">
        <f t="shared" si="27"/>
        <v>73.31840914006634</v>
      </c>
      <c r="H348" s="22">
        <f t="shared" si="28"/>
        <v>64.96935838208817</v>
      </c>
      <c r="I348" s="5">
        <v>72.52</v>
      </c>
      <c r="J348" s="8">
        <v>0.6003076241100265</v>
      </c>
      <c r="K348" s="8">
        <f t="shared" si="25"/>
        <v>0.19810151595630873</v>
      </c>
      <c r="L348" s="5">
        <v>64.27</v>
      </c>
      <c r="M348" s="8">
        <f t="shared" si="24"/>
        <v>0.6003076241100265</v>
      </c>
      <c r="N348" s="8">
        <f t="shared" si="26"/>
        <v>0.09905075797815437</v>
      </c>
      <c r="O348" s="11"/>
      <c r="P348" s="11"/>
      <c r="Q348" s="11"/>
      <c r="R348" s="11"/>
      <c r="S348" s="11"/>
      <c r="T348" s="23"/>
      <c r="U348" s="26"/>
      <c r="V348" s="23"/>
      <c r="W348" s="23"/>
    </row>
    <row r="349" spans="2:23" ht="18" thickBot="1">
      <c r="B349" s="190"/>
      <c r="C349" s="29">
        <v>111</v>
      </c>
      <c r="D349" s="83" t="s">
        <v>246</v>
      </c>
      <c r="E349" s="35" t="s">
        <v>565</v>
      </c>
      <c r="F349" s="84" t="s">
        <v>245</v>
      </c>
      <c r="G349" s="22">
        <f t="shared" si="27"/>
        <v>73.31840914006634</v>
      </c>
      <c r="H349" s="22">
        <f t="shared" si="28"/>
        <v>64.96935838208817</v>
      </c>
      <c r="I349" s="5">
        <v>72.52</v>
      </c>
      <c r="J349" s="8">
        <v>0.6003076241100265</v>
      </c>
      <c r="K349" s="8">
        <f t="shared" si="25"/>
        <v>0.19810151595630873</v>
      </c>
      <c r="L349" s="5">
        <v>64.27</v>
      </c>
      <c r="M349" s="8">
        <f t="shared" si="24"/>
        <v>0.6003076241100265</v>
      </c>
      <c r="N349" s="8">
        <f t="shared" si="26"/>
        <v>0.09905075797815437</v>
      </c>
      <c r="O349" s="11"/>
      <c r="P349" s="10"/>
      <c r="Q349" s="11"/>
      <c r="R349" s="10"/>
      <c r="S349" s="11"/>
      <c r="T349" s="11"/>
      <c r="U349" s="10"/>
      <c r="V349" s="10"/>
      <c r="W349" s="11"/>
    </row>
    <row r="350" spans="2:23" ht="18" thickBot="1">
      <c r="B350" s="190"/>
      <c r="C350" s="29">
        <v>112</v>
      </c>
      <c r="D350" s="83" t="s">
        <v>247</v>
      </c>
      <c r="E350" s="35" t="s">
        <v>566</v>
      </c>
      <c r="F350" s="84" t="s">
        <v>245</v>
      </c>
      <c r="G350" s="22">
        <f t="shared" si="27"/>
        <v>73.31840914006634</v>
      </c>
      <c r="H350" s="22">
        <f t="shared" si="28"/>
        <v>64.96935838208817</v>
      </c>
      <c r="I350" s="5">
        <v>72.52</v>
      </c>
      <c r="J350" s="8">
        <v>0.6003076241100265</v>
      </c>
      <c r="K350" s="8">
        <f t="shared" si="25"/>
        <v>0.19810151595630873</v>
      </c>
      <c r="L350" s="5">
        <v>64.27</v>
      </c>
      <c r="M350" s="8">
        <f t="shared" si="24"/>
        <v>0.6003076241100265</v>
      </c>
      <c r="N350" s="8">
        <f t="shared" si="26"/>
        <v>0.09905075797815437</v>
      </c>
      <c r="O350" s="11"/>
      <c r="P350" s="10"/>
      <c r="Q350" s="11"/>
      <c r="R350" s="10"/>
      <c r="S350" s="11"/>
      <c r="T350" s="11"/>
      <c r="U350" s="10"/>
      <c r="V350" s="10"/>
      <c r="W350" s="11"/>
    </row>
    <row r="351" spans="2:23" ht="18" thickBot="1">
      <c r="B351" s="190"/>
      <c r="C351" s="29">
        <v>113</v>
      </c>
      <c r="D351" s="83" t="s">
        <v>248</v>
      </c>
      <c r="E351" s="35" t="s">
        <v>567</v>
      </c>
      <c r="F351" s="84" t="s">
        <v>245</v>
      </c>
      <c r="G351" s="22">
        <f t="shared" si="27"/>
        <v>73.31840914006634</v>
      </c>
      <c r="H351" s="22">
        <f t="shared" si="28"/>
        <v>64.96935838208817</v>
      </c>
      <c r="I351" s="5">
        <v>72.52</v>
      </c>
      <c r="J351" s="8">
        <v>0.6003076241100265</v>
      </c>
      <c r="K351" s="8">
        <f t="shared" si="25"/>
        <v>0.19810151595630873</v>
      </c>
      <c r="L351" s="5">
        <v>64.27</v>
      </c>
      <c r="M351" s="8">
        <f t="shared" si="24"/>
        <v>0.6003076241100265</v>
      </c>
      <c r="N351" s="8">
        <f t="shared" si="26"/>
        <v>0.09905075797815437</v>
      </c>
      <c r="O351" s="3"/>
      <c r="P351" s="3"/>
      <c r="Q351" s="3"/>
      <c r="R351" s="3"/>
      <c r="S351" s="3"/>
      <c r="T351" s="3"/>
      <c r="U351" s="3"/>
      <c r="V351" s="3"/>
      <c r="W351" s="3"/>
    </row>
    <row r="352" spans="2:23" ht="18" thickBot="1">
      <c r="B352" s="190"/>
      <c r="C352" s="133"/>
      <c r="D352" s="86" t="s">
        <v>393</v>
      </c>
      <c r="E352" s="35" t="s">
        <v>529</v>
      </c>
      <c r="F352" s="87" t="s">
        <v>245</v>
      </c>
      <c r="G352" s="22">
        <f t="shared" si="27"/>
        <v>73.31744771616205</v>
      </c>
      <c r="H352" s="22">
        <f t="shared" si="28"/>
        <v>64.96851623257803</v>
      </c>
      <c r="I352" s="5">
        <v>72.52</v>
      </c>
      <c r="J352" s="8">
        <v>0.5995847489940255</v>
      </c>
      <c r="K352" s="8">
        <f t="shared" si="25"/>
        <v>0.19786296716802843</v>
      </c>
      <c r="L352" s="5">
        <v>64.27</v>
      </c>
      <c r="M352" s="8">
        <f t="shared" si="24"/>
        <v>0.5995847489940255</v>
      </c>
      <c r="N352" s="8">
        <f t="shared" si="26"/>
        <v>0.09893148358401421</v>
      </c>
      <c r="O352" s="3"/>
      <c r="P352" s="3"/>
      <c r="Q352" s="3"/>
      <c r="R352" s="3"/>
      <c r="S352" s="3"/>
      <c r="T352" s="3"/>
      <c r="U352" s="3"/>
      <c r="V352" s="3"/>
      <c r="W352" s="3"/>
    </row>
    <row r="353" spans="2:23" ht="18" thickBot="1">
      <c r="B353" s="191"/>
      <c r="C353" s="18">
        <v>114</v>
      </c>
      <c r="D353" s="38" t="s">
        <v>249</v>
      </c>
      <c r="E353" s="39" t="s">
        <v>568</v>
      </c>
      <c r="F353" s="69" t="s">
        <v>245</v>
      </c>
      <c r="G353" s="22">
        <f t="shared" si="27"/>
        <v>73.31840914006634</v>
      </c>
      <c r="H353" s="22">
        <f t="shared" si="28"/>
        <v>64.96935838208817</v>
      </c>
      <c r="I353" s="5">
        <v>72.52</v>
      </c>
      <c r="J353" s="8">
        <v>0.6003076241100265</v>
      </c>
      <c r="K353" s="8">
        <f t="shared" si="25"/>
        <v>0.19810151595630873</v>
      </c>
      <c r="L353" s="5">
        <v>64.27</v>
      </c>
      <c r="M353" s="8">
        <f t="shared" si="24"/>
        <v>0.6003076241100265</v>
      </c>
      <c r="N353" s="8">
        <f t="shared" si="26"/>
        <v>0.09905075797815437</v>
      </c>
      <c r="O353" s="3"/>
      <c r="P353" s="3"/>
      <c r="Q353" s="3"/>
      <c r="R353" s="3"/>
      <c r="S353" s="3"/>
      <c r="T353" s="3"/>
      <c r="U353" s="3"/>
      <c r="V353" s="3"/>
      <c r="W353" s="3"/>
    </row>
    <row r="354" spans="2:14" s="28" customFormat="1" ht="18" thickBot="1">
      <c r="B354" s="25"/>
      <c r="C354" s="10"/>
      <c r="D354" s="10"/>
      <c r="E354" s="10"/>
      <c r="F354" s="10"/>
      <c r="G354" s="26"/>
      <c r="H354" s="26"/>
      <c r="I354" s="26"/>
      <c r="J354" s="27"/>
      <c r="K354" s="8">
        <f t="shared" si="25"/>
        <v>0</v>
      </c>
      <c r="L354" s="26"/>
      <c r="M354" s="27"/>
      <c r="N354" s="8">
        <f t="shared" si="26"/>
        <v>0</v>
      </c>
    </row>
    <row r="355" spans="2:14" ht="18" thickBot="1">
      <c r="B355" s="81" t="s">
        <v>250</v>
      </c>
      <c r="C355" s="51">
        <v>115</v>
      </c>
      <c r="D355" s="19" t="s">
        <v>251</v>
      </c>
      <c r="E355" s="20" t="s">
        <v>569</v>
      </c>
      <c r="F355" s="52" t="s">
        <v>252</v>
      </c>
      <c r="G355" s="22">
        <f t="shared" si="27"/>
        <v>72.9808425247854</v>
      </c>
      <c r="H355" s="22">
        <f t="shared" si="28"/>
        <v>64.6736703318609</v>
      </c>
      <c r="I355" s="5">
        <v>72.52</v>
      </c>
      <c r="J355" s="8">
        <v>0.34649813893639997</v>
      </c>
      <c r="K355" s="8">
        <f t="shared" si="25"/>
        <v>0.11434438584901199</v>
      </c>
      <c r="L355" s="5">
        <v>64.27</v>
      </c>
      <c r="M355" s="8">
        <f t="shared" si="24"/>
        <v>0.34649813893639997</v>
      </c>
      <c r="N355" s="8">
        <f t="shared" si="26"/>
        <v>0.057172192924505996</v>
      </c>
    </row>
    <row r="356" spans="2:14" s="28" customFormat="1" ht="18" thickBot="1">
      <c r="B356" s="25"/>
      <c r="C356" s="10"/>
      <c r="D356" s="10"/>
      <c r="E356" s="10"/>
      <c r="F356" s="10"/>
      <c r="G356" s="26"/>
      <c r="H356" s="26"/>
      <c r="I356" s="26"/>
      <c r="J356" s="27"/>
      <c r="K356" s="8">
        <f t="shared" si="25"/>
        <v>0</v>
      </c>
      <c r="L356" s="26"/>
      <c r="M356" s="27"/>
      <c r="N356" s="8">
        <f t="shared" si="26"/>
        <v>0</v>
      </c>
    </row>
    <row r="357" spans="2:14" ht="18" thickBot="1">
      <c r="B357" s="189" t="s">
        <v>253</v>
      </c>
      <c r="C357" s="29">
        <v>116</v>
      </c>
      <c r="D357" s="41" t="s">
        <v>254</v>
      </c>
      <c r="E357" s="31" t="s">
        <v>570</v>
      </c>
      <c r="F357" s="63" t="s">
        <v>255</v>
      </c>
      <c r="G357" s="22">
        <f t="shared" si="27"/>
        <v>73.3744922011494</v>
      </c>
      <c r="H357" s="22">
        <f t="shared" si="28"/>
        <v>65.01848377017974</v>
      </c>
      <c r="I357" s="5">
        <v>72.52</v>
      </c>
      <c r="J357" s="8">
        <v>0.6424753392100753</v>
      </c>
      <c r="K357" s="8">
        <f t="shared" si="25"/>
        <v>0.21201686193932484</v>
      </c>
      <c r="L357" s="5">
        <v>64.27</v>
      </c>
      <c r="M357" s="8">
        <f t="shared" si="24"/>
        <v>0.6424753392100753</v>
      </c>
      <c r="N357" s="8">
        <f t="shared" si="26"/>
        <v>0.10600843096966242</v>
      </c>
    </row>
    <row r="358" spans="2:14" ht="18" thickBot="1">
      <c r="B358" s="191"/>
      <c r="C358" s="37">
        <v>117</v>
      </c>
      <c r="D358" s="42" t="s">
        <v>256</v>
      </c>
      <c r="E358" s="149" t="s">
        <v>571</v>
      </c>
      <c r="F358" s="69" t="s">
        <v>255</v>
      </c>
      <c r="G358" s="22">
        <f t="shared" si="27"/>
        <v>73.34426712759999</v>
      </c>
      <c r="H358" s="22">
        <f t="shared" si="28"/>
        <v>64.9920084238</v>
      </c>
      <c r="I358" s="5">
        <v>72.52</v>
      </c>
      <c r="J358" s="8">
        <v>0.6197497200000001</v>
      </c>
      <c r="K358" s="8">
        <f t="shared" si="25"/>
        <v>0.20451740760000003</v>
      </c>
      <c r="L358" s="5">
        <v>64.27</v>
      </c>
      <c r="M358" s="8">
        <f aca="true" t="shared" si="29" ref="M358:M429">J358</f>
        <v>0.6197497200000001</v>
      </c>
      <c r="N358" s="8">
        <f t="shared" si="26"/>
        <v>0.10225870380000002</v>
      </c>
    </row>
    <row r="359" spans="2:14" s="28" customFormat="1" ht="18" thickBot="1">
      <c r="B359" s="25"/>
      <c r="C359" s="10"/>
      <c r="D359" s="10"/>
      <c r="E359" s="10"/>
      <c r="F359" s="10"/>
      <c r="G359" s="26"/>
      <c r="H359" s="26"/>
      <c r="I359" s="26"/>
      <c r="J359" s="27"/>
      <c r="K359" s="8">
        <f t="shared" si="25"/>
        <v>0</v>
      </c>
      <c r="L359" s="26"/>
      <c r="M359" s="27"/>
      <c r="N359" s="8">
        <f t="shared" si="26"/>
        <v>0</v>
      </c>
    </row>
    <row r="360" spans="2:14" ht="18" thickBot="1">
      <c r="B360" s="81" t="s">
        <v>970</v>
      </c>
      <c r="C360" s="51">
        <v>115</v>
      </c>
      <c r="D360" s="150" t="s">
        <v>971</v>
      </c>
      <c r="E360" s="150" t="s">
        <v>972</v>
      </c>
      <c r="F360" s="52" t="s">
        <v>973</v>
      </c>
      <c r="G360" s="22">
        <f t="shared" si="27"/>
        <v>72.88661525418357</v>
      </c>
      <c r="H360" s="22">
        <f t="shared" si="28"/>
        <v>64.59113291061945</v>
      </c>
      <c r="I360" s="5">
        <v>72.52</v>
      </c>
      <c r="J360" s="8">
        <v>0.2756505670553209</v>
      </c>
      <c r="K360" s="8">
        <f t="shared" si="25"/>
        <v>0.09096468712825591</v>
      </c>
      <c r="L360" s="5">
        <v>64.27</v>
      </c>
      <c r="M360" s="8">
        <f t="shared" si="29"/>
        <v>0.2756505670553209</v>
      </c>
      <c r="N360" s="8">
        <f t="shared" si="26"/>
        <v>0.045482343564127954</v>
      </c>
    </row>
    <row r="361" spans="2:14" s="28" customFormat="1" ht="18" thickBot="1">
      <c r="B361" s="25"/>
      <c r="C361" s="10"/>
      <c r="D361" s="10"/>
      <c r="E361" s="10"/>
      <c r="F361" s="10"/>
      <c r="G361" s="26"/>
      <c r="H361" s="26"/>
      <c r="I361" s="26"/>
      <c r="J361" s="27"/>
      <c r="K361" s="8">
        <f t="shared" si="25"/>
        <v>0</v>
      </c>
      <c r="L361" s="26"/>
      <c r="M361" s="27"/>
      <c r="N361" s="8">
        <f t="shared" si="26"/>
        <v>0</v>
      </c>
    </row>
    <row r="362" spans="2:14" ht="18" thickBot="1">
      <c r="B362" s="189" t="s">
        <v>257</v>
      </c>
      <c r="C362" s="29">
        <v>118</v>
      </c>
      <c r="D362" s="41" t="s">
        <v>258</v>
      </c>
      <c r="E362" s="31" t="s">
        <v>572</v>
      </c>
      <c r="F362" s="141" t="s">
        <v>259</v>
      </c>
      <c r="G362" s="180">
        <f t="shared" si="27"/>
        <v>72.80357993796041</v>
      </c>
      <c r="H362" s="177">
        <f t="shared" si="28"/>
        <v>64.51839896821345</v>
      </c>
      <c r="I362" s="5">
        <v>72.52</v>
      </c>
      <c r="J362" s="8">
        <v>0.21321799846647801</v>
      </c>
      <c r="K362" s="8">
        <f t="shared" si="25"/>
        <v>0.07036193949393774</v>
      </c>
      <c r="L362" s="5">
        <v>64.27</v>
      </c>
      <c r="M362" s="8">
        <f t="shared" si="29"/>
        <v>0.21321799846647801</v>
      </c>
      <c r="N362" s="8">
        <f t="shared" si="26"/>
        <v>0.03518096974696887</v>
      </c>
    </row>
    <row r="363" spans="2:14" ht="18" customHeight="1" thickBot="1">
      <c r="B363" s="190"/>
      <c r="C363" s="133">
        <v>119</v>
      </c>
      <c r="D363" s="66" t="s">
        <v>260</v>
      </c>
      <c r="E363" s="151" t="s">
        <v>573</v>
      </c>
      <c r="F363" s="143" t="s">
        <v>261</v>
      </c>
      <c r="G363" s="181">
        <f t="shared" si="27"/>
        <v>72.80357993796041</v>
      </c>
      <c r="H363" s="178">
        <f t="shared" si="28"/>
        <v>64.51839896821345</v>
      </c>
      <c r="I363" s="5">
        <v>72.52</v>
      </c>
      <c r="J363" s="8">
        <v>0.21321799846647801</v>
      </c>
      <c r="K363" s="8">
        <f t="shared" si="25"/>
        <v>0.07036193949393774</v>
      </c>
      <c r="L363" s="5">
        <v>64.27</v>
      </c>
      <c r="M363" s="8">
        <f t="shared" si="29"/>
        <v>0.21321799846647801</v>
      </c>
      <c r="N363" s="8">
        <f t="shared" si="26"/>
        <v>0.03518096974696887</v>
      </c>
    </row>
    <row r="364" spans="2:14" ht="18" thickBot="1">
      <c r="B364" s="190"/>
      <c r="C364" s="18">
        <v>120</v>
      </c>
      <c r="D364" s="64" t="s">
        <v>262</v>
      </c>
      <c r="E364" s="35" t="s">
        <v>574</v>
      </c>
      <c r="F364" s="142" t="s">
        <v>261</v>
      </c>
      <c r="G364" s="181">
        <f t="shared" si="27"/>
        <v>72.80357993796041</v>
      </c>
      <c r="H364" s="178">
        <f t="shared" si="28"/>
        <v>64.51839896821345</v>
      </c>
      <c r="I364" s="5">
        <v>72.52</v>
      </c>
      <c r="J364" s="8">
        <v>0.21321799846647801</v>
      </c>
      <c r="K364" s="8">
        <f t="shared" si="25"/>
        <v>0.07036193949393774</v>
      </c>
      <c r="L364" s="5">
        <v>64.27</v>
      </c>
      <c r="M364" s="8">
        <f t="shared" si="29"/>
        <v>0.21321799846647801</v>
      </c>
      <c r="N364" s="8">
        <f t="shared" si="26"/>
        <v>0.03518096974696887</v>
      </c>
    </row>
    <row r="365" spans="2:14" ht="18" thickBot="1">
      <c r="B365" s="190"/>
      <c r="C365" s="18"/>
      <c r="D365" s="66" t="s">
        <v>263</v>
      </c>
      <c r="E365" s="35" t="s">
        <v>575</v>
      </c>
      <c r="F365" s="143" t="s">
        <v>264</v>
      </c>
      <c r="G365" s="181">
        <f t="shared" si="27"/>
        <v>72.80357993796041</v>
      </c>
      <c r="H365" s="178">
        <f t="shared" si="28"/>
        <v>64.51839896821345</v>
      </c>
      <c r="I365" s="5">
        <v>72.52</v>
      </c>
      <c r="J365" s="8">
        <v>0.21321799846647801</v>
      </c>
      <c r="K365" s="8">
        <f t="shared" si="25"/>
        <v>0.07036193949393774</v>
      </c>
      <c r="L365" s="5">
        <v>64.27</v>
      </c>
      <c r="M365" s="8">
        <f t="shared" si="29"/>
        <v>0.21321799846647801</v>
      </c>
      <c r="N365" s="8">
        <f t="shared" si="26"/>
        <v>0.03518096974696887</v>
      </c>
    </row>
    <row r="366" spans="2:14" ht="18" thickBot="1">
      <c r="B366" s="190"/>
      <c r="C366" s="18"/>
      <c r="D366" s="66" t="s">
        <v>762</v>
      </c>
      <c r="E366" s="67" t="s">
        <v>763</v>
      </c>
      <c r="F366" s="143" t="s">
        <v>261</v>
      </c>
      <c r="G366" s="181">
        <f t="shared" si="27"/>
        <v>73.51784291008053</v>
      </c>
      <c r="H366" s="178">
        <f t="shared" si="28"/>
        <v>65.14405036860438</v>
      </c>
      <c r="I366" s="5">
        <v>72.52</v>
      </c>
      <c r="J366" s="8">
        <v>0.7502578271282254</v>
      </c>
      <c r="K366" s="8">
        <f t="shared" si="25"/>
        <v>0.2475850829523144</v>
      </c>
      <c r="L366" s="5">
        <v>64.27</v>
      </c>
      <c r="M366" s="8">
        <f t="shared" si="29"/>
        <v>0.7502578271282254</v>
      </c>
      <c r="N366" s="8">
        <f t="shared" si="26"/>
        <v>0.1237925414761572</v>
      </c>
    </row>
    <row r="367" spans="2:14" ht="18" thickBot="1">
      <c r="B367" s="191"/>
      <c r="C367" s="18">
        <v>121</v>
      </c>
      <c r="D367" s="42" t="s">
        <v>265</v>
      </c>
      <c r="E367" s="39" t="s">
        <v>576</v>
      </c>
      <c r="F367" s="144" t="s">
        <v>261</v>
      </c>
      <c r="G367" s="182">
        <f t="shared" si="27"/>
        <v>72.80357993796041</v>
      </c>
      <c r="H367" s="179">
        <f t="shared" si="28"/>
        <v>64.51839896821345</v>
      </c>
      <c r="I367" s="5">
        <v>72.52</v>
      </c>
      <c r="J367" s="8">
        <v>0.21321799846647801</v>
      </c>
      <c r="K367" s="8">
        <f t="shared" si="25"/>
        <v>0.07036193949393774</v>
      </c>
      <c r="L367" s="5">
        <v>64.27</v>
      </c>
      <c r="M367" s="8">
        <f t="shared" si="29"/>
        <v>0.21321799846647801</v>
      </c>
      <c r="N367" s="8">
        <f t="shared" si="26"/>
        <v>0.03518096974696887</v>
      </c>
    </row>
    <row r="368" spans="2:14" s="28" customFormat="1" ht="18" thickBot="1">
      <c r="B368" s="25"/>
      <c r="C368" s="11"/>
      <c r="D368" s="43"/>
      <c r="E368" s="43"/>
      <c r="F368" s="10"/>
      <c r="G368" s="26"/>
      <c r="H368" s="26"/>
      <c r="I368" s="26"/>
      <c r="J368" s="27"/>
      <c r="K368" s="8">
        <f t="shared" si="25"/>
        <v>0</v>
      </c>
      <c r="L368" s="26"/>
      <c r="M368" s="27"/>
      <c r="N368" s="8">
        <f t="shared" si="26"/>
        <v>0</v>
      </c>
    </row>
    <row r="369" spans="2:14" ht="18" thickBot="1">
      <c r="B369" s="189" t="s">
        <v>1069</v>
      </c>
      <c r="C369" s="51"/>
      <c r="D369" s="30" t="s">
        <v>1013</v>
      </c>
      <c r="E369" s="31" t="s">
        <v>577</v>
      </c>
      <c r="F369" s="141" t="s">
        <v>966</v>
      </c>
      <c r="G369" s="180">
        <f t="shared" si="27"/>
        <v>73.323195939782</v>
      </c>
      <c r="H369" s="177">
        <f t="shared" si="28"/>
        <v>64.97355133071129</v>
      </c>
      <c r="I369" s="5">
        <v>72.52</v>
      </c>
      <c r="J369" s="8">
        <v>0.6039067216406008</v>
      </c>
      <c r="K369" s="8">
        <f t="shared" si="25"/>
        <v>0.19928921814139827</v>
      </c>
      <c r="L369" s="5">
        <v>64.27</v>
      </c>
      <c r="M369" s="8">
        <f t="shared" si="29"/>
        <v>0.6039067216406008</v>
      </c>
      <c r="N369" s="8">
        <f t="shared" si="26"/>
        <v>0.09964460907069914</v>
      </c>
    </row>
    <row r="370" spans="2:14" ht="18">
      <c r="B370" s="190"/>
      <c r="C370" s="88"/>
      <c r="D370" s="45" t="s">
        <v>1070</v>
      </c>
      <c r="E370" s="115" t="s">
        <v>1071</v>
      </c>
      <c r="F370" s="176" t="s">
        <v>1072</v>
      </c>
      <c r="G370" s="181">
        <f t="shared" si="27"/>
        <v>73.04521700000001</v>
      </c>
      <c r="H370" s="178">
        <f t="shared" si="28"/>
        <v>64.7300585</v>
      </c>
      <c r="I370" s="5">
        <v>72.52</v>
      </c>
      <c r="J370" s="8">
        <v>0.3949</v>
      </c>
      <c r="K370" s="8">
        <f t="shared" si="25"/>
        <v>0.130317</v>
      </c>
      <c r="L370" s="5">
        <v>64.27</v>
      </c>
      <c r="M370" s="8">
        <f t="shared" si="29"/>
        <v>0.3949</v>
      </c>
      <c r="N370" s="8">
        <f t="shared" si="26"/>
        <v>0.0651585</v>
      </c>
    </row>
    <row r="371" spans="2:14" ht="18" thickBot="1">
      <c r="B371" s="191"/>
      <c r="C371" s="53"/>
      <c r="D371" s="38" t="s">
        <v>1014</v>
      </c>
      <c r="E371" s="39" t="s">
        <v>966</v>
      </c>
      <c r="F371" s="144" t="s">
        <v>966</v>
      </c>
      <c r="G371" s="182">
        <f t="shared" si="27"/>
        <v>73.12103340885801</v>
      </c>
      <c r="H371" s="179">
        <f t="shared" si="28"/>
        <v>64.79646911377412</v>
      </c>
      <c r="I371" s="5">
        <v>72.52</v>
      </c>
      <c r="J371" s="8">
        <v>0.45190481869023263</v>
      </c>
      <c r="K371" s="8">
        <f t="shared" si="25"/>
        <v>0.14912859016777677</v>
      </c>
      <c r="L371" s="5">
        <v>64.27</v>
      </c>
      <c r="M371" s="8">
        <f t="shared" si="29"/>
        <v>0.45190481869023263</v>
      </c>
      <c r="N371" s="8">
        <f t="shared" si="26"/>
        <v>0.07456429508388839</v>
      </c>
    </row>
    <row r="372" spans="2:14" s="28" customFormat="1" ht="18" thickBot="1">
      <c r="B372" s="25"/>
      <c r="C372" s="11"/>
      <c r="D372" s="43"/>
      <c r="F372" s="10"/>
      <c r="G372" s="26"/>
      <c r="H372" s="26"/>
      <c r="I372" s="26"/>
      <c r="J372" s="27"/>
      <c r="K372" s="8">
        <f t="shared" si="25"/>
        <v>0</v>
      </c>
      <c r="L372" s="26"/>
      <c r="M372" s="27"/>
      <c r="N372" s="8">
        <f t="shared" si="26"/>
        <v>0</v>
      </c>
    </row>
    <row r="373" spans="2:14" ht="18">
      <c r="B373" s="198" t="s">
        <v>266</v>
      </c>
      <c r="C373" s="101">
        <v>122</v>
      </c>
      <c r="D373" s="41" t="s">
        <v>267</v>
      </c>
      <c r="E373" s="44" t="s">
        <v>578</v>
      </c>
      <c r="F373" s="141" t="s">
        <v>268</v>
      </c>
      <c r="G373" s="177">
        <f t="shared" si="27"/>
        <v>72.80357993796041</v>
      </c>
      <c r="H373" s="177">
        <f t="shared" si="28"/>
        <v>64.51839896821345</v>
      </c>
      <c r="I373" s="5">
        <v>72.52</v>
      </c>
      <c r="J373" s="8">
        <v>0.21321799846647801</v>
      </c>
      <c r="K373" s="8">
        <f t="shared" si="25"/>
        <v>0.07036193949393774</v>
      </c>
      <c r="L373" s="5">
        <v>64.27</v>
      </c>
      <c r="M373" s="8">
        <f t="shared" si="29"/>
        <v>0.21321799846647801</v>
      </c>
      <c r="N373" s="8">
        <f t="shared" si="26"/>
        <v>0.03518096974696887</v>
      </c>
    </row>
    <row r="374" spans="2:14" ht="18">
      <c r="B374" s="207"/>
      <c r="C374" s="146"/>
      <c r="D374" s="64" t="s">
        <v>269</v>
      </c>
      <c r="E374" s="89" t="s">
        <v>579</v>
      </c>
      <c r="F374" s="142" t="s">
        <v>270</v>
      </c>
      <c r="G374" s="178">
        <f t="shared" si="27"/>
        <v>72.80357993796041</v>
      </c>
      <c r="H374" s="178">
        <f t="shared" si="28"/>
        <v>64.51839896821345</v>
      </c>
      <c r="I374" s="5">
        <v>72.52</v>
      </c>
      <c r="J374" s="8">
        <v>0.21321799846647801</v>
      </c>
      <c r="K374" s="8">
        <f t="shared" si="25"/>
        <v>0.07036193949393774</v>
      </c>
      <c r="L374" s="5">
        <v>64.27</v>
      </c>
      <c r="M374" s="8">
        <f t="shared" si="29"/>
        <v>0.21321799846647801</v>
      </c>
      <c r="N374" s="8">
        <f t="shared" si="26"/>
        <v>0.03518096974696887</v>
      </c>
    </row>
    <row r="375" spans="2:14" ht="17.25" customHeight="1">
      <c r="B375" s="208"/>
      <c r="C375" s="147"/>
      <c r="D375" s="66" t="s">
        <v>790</v>
      </c>
      <c r="E375" s="46" t="s">
        <v>791</v>
      </c>
      <c r="F375" s="142" t="s">
        <v>270</v>
      </c>
      <c r="G375" s="178">
        <f t="shared" si="27"/>
        <v>72.89622411309854</v>
      </c>
      <c r="H375" s="178">
        <f t="shared" si="28"/>
        <v>64.59954969305248</v>
      </c>
      <c r="I375" s="5">
        <v>72.52</v>
      </c>
      <c r="J375" s="8">
        <v>0.28287527300641857</v>
      </c>
      <c r="K375" s="8">
        <f t="shared" si="25"/>
        <v>0.09334884009211812</v>
      </c>
      <c r="L375" s="5">
        <v>64.27</v>
      </c>
      <c r="M375" s="8">
        <f t="shared" si="29"/>
        <v>0.28287527300641857</v>
      </c>
      <c r="N375" s="8">
        <f t="shared" si="26"/>
        <v>0.04667442004605906</v>
      </c>
    </row>
    <row r="376" spans="2:14" ht="18">
      <c r="B376" s="208"/>
      <c r="C376" s="152"/>
      <c r="D376" s="66" t="s">
        <v>800</v>
      </c>
      <c r="E376" s="109" t="s">
        <v>801</v>
      </c>
      <c r="F376" s="142" t="s">
        <v>270</v>
      </c>
      <c r="G376" s="178">
        <f t="shared" si="27"/>
        <v>72.83669109683335</v>
      </c>
      <c r="H376" s="178">
        <f t="shared" si="28"/>
        <v>64.54740235173749</v>
      </c>
      <c r="I376" s="5">
        <v>72.52</v>
      </c>
      <c r="J376" s="8">
        <v>0.2381136066416182</v>
      </c>
      <c r="K376" s="8">
        <f t="shared" si="25"/>
        <v>0.078577490191734</v>
      </c>
      <c r="L376" s="5">
        <v>64.27</v>
      </c>
      <c r="M376" s="8">
        <f t="shared" si="29"/>
        <v>0.2381136066416182</v>
      </c>
      <c r="N376" s="8">
        <f t="shared" si="26"/>
        <v>0.039288745095867</v>
      </c>
    </row>
    <row r="377" spans="2:14" ht="18">
      <c r="B377" s="208"/>
      <c r="C377" s="152"/>
      <c r="D377" s="66" t="s">
        <v>1052</v>
      </c>
      <c r="E377" s="46" t="s">
        <v>1053</v>
      </c>
      <c r="F377" s="142" t="s">
        <v>270</v>
      </c>
      <c r="G377" s="178">
        <f t="shared" si="27"/>
        <v>72.8036144668</v>
      </c>
      <c r="H377" s="178">
        <f t="shared" si="28"/>
        <v>64.5184292134</v>
      </c>
      <c r="I377" s="5">
        <v>72.52</v>
      </c>
      <c r="J377" s="8">
        <v>0.21324396</v>
      </c>
      <c r="K377" s="8">
        <f t="shared" si="25"/>
        <v>0.0703705068</v>
      </c>
      <c r="L377" s="5">
        <v>64.27</v>
      </c>
      <c r="M377" s="8">
        <f t="shared" si="29"/>
        <v>0.21324396</v>
      </c>
      <c r="N377" s="8">
        <f t="shared" si="26"/>
        <v>0.0351852534</v>
      </c>
    </row>
    <row r="378" spans="2:14" ht="18">
      <c r="B378" s="208"/>
      <c r="C378" s="152"/>
      <c r="D378" s="66" t="s">
        <v>1086</v>
      </c>
      <c r="E378" s="109" t="s">
        <v>1087</v>
      </c>
      <c r="F378" s="142" t="s">
        <v>270</v>
      </c>
      <c r="G378" s="178">
        <f t="shared" si="27"/>
        <v>73.20894</v>
      </c>
      <c r="H378" s="178">
        <f t="shared" si="28"/>
        <v>64.87347</v>
      </c>
      <c r="I378" s="5">
        <v>72.52</v>
      </c>
      <c r="J378" s="8">
        <v>0.518</v>
      </c>
      <c r="K378" s="8">
        <f t="shared" si="25"/>
        <v>0.17094</v>
      </c>
      <c r="L378" s="5">
        <v>64.27</v>
      </c>
      <c r="M378" s="8">
        <f t="shared" si="29"/>
        <v>0.518</v>
      </c>
      <c r="N378" s="8">
        <f t="shared" si="26"/>
        <v>0.08547</v>
      </c>
    </row>
    <row r="379" spans="2:14" ht="18" thickBot="1">
      <c r="B379" s="199"/>
      <c r="C379" s="107"/>
      <c r="D379" s="42" t="s">
        <v>271</v>
      </c>
      <c r="E379" s="48" t="s">
        <v>580</v>
      </c>
      <c r="F379" s="144" t="s">
        <v>270</v>
      </c>
      <c r="G379" s="179">
        <f t="shared" si="27"/>
        <v>72.952917280596</v>
      </c>
      <c r="H379" s="179">
        <f t="shared" si="28"/>
        <v>64.64920949766491</v>
      </c>
      <c r="I379" s="5">
        <v>72.52</v>
      </c>
      <c r="J379" s="8">
        <v>0.3255017147338303</v>
      </c>
      <c r="K379" s="8">
        <f t="shared" si="25"/>
        <v>0.10741556586216401</v>
      </c>
      <c r="L379" s="5">
        <v>64.27</v>
      </c>
      <c r="M379" s="8">
        <f t="shared" si="29"/>
        <v>0.3255017147338303</v>
      </c>
      <c r="N379" s="8">
        <f t="shared" si="26"/>
        <v>0.053707782931082006</v>
      </c>
    </row>
    <row r="380" spans="2:14" s="28" customFormat="1" ht="18" thickBot="1">
      <c r="B380" s="25"/>
      <c r="C380" s="10"/>
      <c r="D380" s="10"/>
      <c r="E380" s="10"/>
      <c r="F380" s="10"/>
      <c r="G380" s="26"/>
      <c r="H380" s="26"/>
      <c r="I380" s="26"/>
      <c r="J380" s="27"/>
      <c r="K380" s="8">
        <f t="shared" si="25"/>
        <v>0</v>
      </c>
      <c r="L380" s="26"/>
      <c r="M380" s="27"/>
      <c r="N380" s="8">
        <f t="shared" si="26"/>
        <v>0</v>
      </c>
    </row>
    <row r="381" spans="2:14" ht="18" thickBot="1">
      <c r="B381" s="189" t="s">
        <v>272</v>
      </c>
      <c r="C381" s="29">
        <v>123</v>
      </c>
      <c r="D381" s="30" t="s">
        <v>273</v>
      </c>
      <c r="E381" s="31" t="s">
        <v>581</v>
      </c>
      <c r="F381" s="63" t="s">
        <v>274</v>
      </c>
      <c r="G381" s="22">
        <f t="shared" si="27"/>
        <v>74.11254528500253</v>
      </c>
      <c r="H381" s="22">
        <f t="shared" si="28"/>
        <v>65.66497387746462</v>
      </c>
      <c r="I381" s="5">
        <v>72.52</v>
      </c>
      <c r="J381" s="8">
        <v>1.197402469926716</v>
      </c>
      <c r="K381" s="8">
        <f t="shared" si="25"/>
        <v>0.3951428150758163</v>
      </c>
      <c r="L381" s="5">
        <v>64.27</v>
      </c>
      <c r="M381" s="8">
        <f t="shared" si="29"/>
        <v>1.197402469926716</v>
      </c>
      <c r="N381" s="8">
        <f t="shared" si="26"/>
        <v>0.19757140753790814</v>
      </c>
    </row>
    <row r="382" spans="2:14" ht="18" thickBot="1">
      <c r="B382" s="190"/>
      <c r="C382" s="29">
        <v>124</v>
      </c>
      <c r="D382" s="83" t="s">
        <v>275</v>
      </c>
      <c r="E382" s="35" t="s">
        <v>1085</v>
      </c>
      <c r="F382" s="84" t="s">
        <v>276</v>
      </c>
      <c r="G382" s="22">
        <f t="shared" si="27"/>
        <v>73.9666225013083</v>
      </c>
      <c r="H382" s="22">
        <f t="shared" si="28"/>
        <v>65.53715429625878</v>
      </c>
      <c r="I382" s="5">
        <v>72.52</v>
      </c>
      <c r="J382" s="8">
        <v>1.0876860912092559</v>
      </c>
      <c r="K382" s="8">
        <f t="shared" si="25"/>
        <v>0.3589364100990544</v>
      </c>
      <c r="L382" s="5">
        <v>64.27</v>
      </c>
      <c r="M382" s="8">
        <f t="shared" si="29"/>
        <v>1.0876860912092559</v>
      </c>
      <c r="N382" s="8">
        <f t="shared" si="26"/>
        <v>0.1794682050495272</v>
      </c>
    </row>
    <row r="383" spans="2:14" ht="18" thickBot="1">
      <c r="B383" s="190"/>
      <c r="C383" s="29">
        <v>125</v>
      </c>
      <c r="D383" s="83" t="s">
        <v>277</v>
      </c>
      <c r="E383" s="35" t="s">
        <v>582</v>
      </c>
      <c r="F383" s="84" t="s">
        <v>278</v>
      </c>
      <c r="G383" s="22">
        <f t="shared" si="27"/>
        <v>73.89782727971308</v>
      </c>
      <c r="H383" s="22">
        <f t="shared" si="28"/>
        <v>65.4768938201998</v>
      </c>
      <c r="I383" s="5">
        <v>72.52</v>
      </c>
      <c r="J383" s="8">
        <v>1.035960360686529</v>
      </c>
      <c r="K383" s="8">
        <f t="shared" si="25"/>
        <v>0.34186691902655464</v>
      </c>
      <c r="L383" s="5">
        <v>64.27</v>
      </c>
      <c r="M383" s="8">
        <f t="shared" si="29"/>
        <v>1.035960360686529</v>
      </c>
      <c r="N383" s="8">
        <f t="shared" si="26"/>
        <v>0.17093345951327732</v>
      </c>
    </row>
    <row r="384" spans="2:14" ht="18" thickBot="1">
      <c r="B384" s="190"/>
      <c r="C384" s="29">
        <v>126</v>
      </c>
      <c r="D384" s="83" t="s">
        <v>279</v>
      </c>
      <c r="E384" s="35" t="s">
        <v>583</v>
      </c>
      <c r="F384" s="84" t="s">
        <v>278</v>
      </c>
      <c r="G384" s="22">
        <f t="shared" si="27"/>
        <v>73.89782727971308</v>
      </c>
      <c r="H384" s="22">
        <f t="shared" si="28"/>
        <v>65.4768938201998</v>
      </c>
      <c r="I384" s="5">
        <v>72.52</v>
      </c>
      <c r="J384" s="8">
        <v>1.035960360686529</v>
      </c>
      <c r="K384" s="8">
        <f t="shared" si="25"/>
        <v>0.34186691902655464</v>
      </c>
      <c r="L384" s="5">
        <v>64.27</v>
      </c>
      <c r="M384" s="8">
        <f t="shared" si="29"/>
        <v>1.035960360686529</v>
      </c>
      <c r="N384" s="8">
        <f t="shared" si="26"/>
        <v>0.17093345951327732</v>
      </c>
    </row>
    <row r="385" spans="2:14" ht="18" thickBot="1">
      <c r="B385" s="190"/>
      <c r="C385" s="29">
        <v>127</v>
      </c>
      <c r="D385" s="83" t="s">
        <v>280</v>
      </c>
      <c r="E385" s="35" t="s">
        <v>584</v>
      </c>
      <c r="F385" s="84" t="s">
        <v>278</v>
      </c>
      <c r="G385" s="22">
        <f t="shared" si="27"/>
        <v>73.89782727971308</v>
      </c>
      <c r="H385" s="22">
        <f t="shared" si="28"/>
        <v>65.4768938201998</v>
      </c>
      <c r="I385" s="5">
        <v>72.52</v>
      </c>
      <c r="J385" s="8">
        <v>1.035960360686529</v>
      </c>
      <c r="K385" s="8">
        <f t="shared" si="25"/>
        <v>0.34186691902655464</v>
      </c>
      <c r="L385" s="5">
        <v>64.27</v>
      </c>
      <c r="M385" s="8">
        <f t="shared" si="29"/>
        <v>1.035960360686529</v>
      </c>
      <c r="N385" s="8">
        <f t="shared" si="26"/>
        <v>0.17093345951327732</v>
      </c>
    </row>
    <row r="386" spans="2:14" ht="18" thickBot="1">
      <c r="B386" s="190"/>
      <c r="C386" s="133"/>
      <c r="D386" s="86" t="s">
        <v>418</v>
      </c>
      <c r="E386" s="35" t="s">
        <v>646</v>
      </c>
      <c r="F386" s="87" t="s">
        <v>276</v>
      </c>
      <c r="G386" s="22">
        <f t="shared" si="27"/>
        <v>73.8169608468752</v>
      </c>
      <c r="H386" s="22">
        <f t="shared" si="28"/>
        <v>65.40605968918017</v>
      </c>
      <c r="I386" s="5">
        <v>72.52</v>
      </c>
      <c r="J386" s="8">
        <v>0.975158531485126</v>
      </c>
      <c r="K386" s="8">
        <f t="shared" si="25"/>
        <v>0.3218023153900916</v>
      </c>
      <c r="L386" s="5">
        <v>64.27</v>
      </c>
      <c r="M386" s="8">
        <f t="shared" si="29"/>
        <v>0.975158531485126</v>
      </c>
      <c r="N386" s="8">
        <f t="shared" si="26"/>
        <v>0.1609011576950458</v>
      </c>
    </row>
    <row r="387" spans="2:14" ht="18" thickBot="1">
      <c r="B387" s="190"/>
      <c r="C387" s="133"/>
      <c r="D387" s="86" t="s">
        <v>982</v>
      </c>
      <c r="E387" s="188" t="s">
        <v>983</v>
      </c>
      <c r="F387" s="87" t="s">
        <v>276</v>
      </c>
      <c r="G387" s="22">
        <f t="shared" si="27"/>
        <v>73.49430485111591</v>
      </c>
      <c r="H387" s="22">
        <f t="shared" si="28"/>
        <v>65.12343244477447</v>
      </c>
      <c r="I387" s="5">
        <v>72.52</v>
      </c>
      <c r="J387" s="8">
        <v>0.7325600384330279</v>
      </c>
      <c r="K387" s="8">
        <f t="shared" si="25"/>
        <v>0.2417448126828992</v>
      </c>
      <c r="L387" s="5">
        <v>64.27</v>
      </c>
      <c r="M387" s="8">
        <f t="shared" si="29"/>
        <v>0.7325600384330279</v>
      </c>
      <c r="N387" s="8">
        <f t="shared" si="26"/>
        <v>0.1208724063414496</v>
      </c>
    </row>
    <row r="388" spans="2:14" ht="18" thickBot="1">
      <c r="B388" s="190"/>
      <c r="C388" s="133"/>
      <c r="D388" s="86" t="s">
        <v>944</v>
      </c>
      <c r="E388" s="35" t="s">
        <v>945</v>
      </c>
      <c r="F388" s="87" t="s">
        <v>276</v>
      </c>
      <c r="G388" s="22">
        <f t="shared" si="27"/>
        <v>73.55125261365055</v>
      </c>
      <c r="H388" s="22">
        <f t="shared" si="28"/>
        <v>65.17331525932548</v>
      </c>
      <c r="I388" s="5">
        <v>72.52</v>
      </c>
      <c r="J388" s="8">
        <v>0.7753779050004108</v>
      </c>
      <c r="K388" s="8">
        <f t="shared" si="25"/>
        <v>0.25587470865013556</v>
      </c>
      <c r="L388" s="5">
        <v>64.27</v>
      </c>
      <c r="M388" s="8">
        <f t="shared" si="29"/>
        <v>0.7753779050004108</v>
      </c>
      <c r="N388" s="8">
        <f t="shared" si="26"/>
        <v>0.12793735432506778</v>
      </c>
    </row>
    <row r="389" spans="2:14" ht="18" thickBot="1">
      <c r="B389" s="190"/>
      <c r="C389" s="133"/>
      <c r="D389" s="86" t="s">
        <v>758</v>
      </c>
      <c r="E389" s="67" t="s">
        <v>759</v>
      </c>
      <c r="F389" s="87" t="s">
        <v>276</v>
      </c>
      <c r="G389" s="22">
        <f t="shared" si="27"/>
        <v>74.18406032405845</v>
      </c>
      <c r="H389" s="22">
        <f t="shared" si="28"/>
        <v>65.72761675002111</v>
      </c>
      <c r="I389" s="5">
        <v>72.52</v>
      </c>
      <c r="J389" s="8">
        <v>1.2511731759838003</v>
      </c>
      <c r="K389" s="8">
        <f t="shared" si="25"/>
        <v>0.4128871480746541</v>
      </c>
      <c r="L389" s="5">
        <v>64.27</v>
      </c>
      <c r="M389" s="8">
        <f t="shared" si="29"/>
        <v>1.2511731759838003</v>
      </c>
      <c r="N389" s="8">
        <f t="shared" si="26"/>
        <v>0.20644357403732705</v>
      </c>
    </row>
    <row r="390" spans="2:14" ht="18" thickBot="1">
      <c r="B390" s="190"/>
      <c r="C390" s="154"/>
      <c r="D390" s="86" t="s">
        <v>774</v>
      </c>
      <c r="E390" s="67" t="s">
        <v>775</v>
      </c>
      <c r="F390" s="87" t="s">
        <v>276</v>
      </c>
      <c r="G390" s="22">
        <f t="shared" si="27"/>
        <v>73.52040017022938</v>
      </c>
      <c r="H390" s="22">
        <f t="shared" si="28"/>
        <v>65.1462903746746</v>
      </c>
      <c r="I390" s="5">
        <v>72.52</v>
      </c>
      <c r="J390" s="8">
        <v>0.7521805791198406</v>
      </c>
      <c r="K390" s="8">
        <f t="shared" si="25"/>
        <v>0.2482195911095474</v>
      </c>
      <c r="L390" s="5">
        <v>64.27</v>
      </c>
      <c r="M390" s="8">
        <f t="shared" si="29"/>
        <v>0.7521805791198406</v>
      </c>
      <c r="N390" s="8">
        <f t="shared" si="26"/>
        <v>0.1241097955547737</v>
      </c>
    </row>
    <row r="391" spans="2:14" ht="18" thickBot="1">
      <c r="B391" s="190"/>
      <c r="C391" s="154"/>
      <c r="D391" s="46" t="s">
        <v>1010</v>
      </c>
      <c r="E391" s="35" t="s">
        <v>1105</v>
      </c>
      <c r="F391" s="87" t="s">
        <v>276</v>
      </c>
      <c r="G391" s="22">
        <f t="shared" si="27"/>
        <v>73.21332899999999</v>
      </c>
      <c r="H391" s="22">
        <f t="shared" si="28"/>
        <v>64.8773145</v>
      </c>
      <c r="I391" s="5">
        <v>72.52</v>
      </c>
      <c r="J391" s="8">
        <v>0.5213</v>
      </c>
      <c r="K391" s="8">
        <f t="shared" si="25"/>
        <v>0.172029</v>
      </c>
      <c r="L391" s="5">
        <v>64.27</v>
      </c>
      <c r="M391" s="8">
        <f t="shared" si="29"/>
        <v>0.5213</v>
      </c>
      <c r="N391" s="8">
        <f t="shared" si="26"/>
        <v>0.0860145</v>
      </c>
    </row>
    <row r="392" spans="2:14" ht="18" thickBot="1">
      <c r="B392" s="191"/>
      <c r="C392" s="18">
        <v>128</v>
      </c>
      <c r="D392" s="38" t="s">
        <v>658</v>
      </c>
      <c r="E392" s="39" t="s">
        <v>585</v>
      </c>
      <c r="F392" s="69" t="s">
        <v>278</v>
      </c>
      <c r="G392" s="22">
        <f t="shared" si="27"/>
        <v>73.89782727971308</v>
      </c>
      <c r="H392" s="22">
        <f t="shared" si="28"/>
        <v>65.4768938201998</v>
      </c>
      <c r="I392" s="5">
        <v>72.52</v>
      </c>
      <c r="J392" s="8">
        <v>1.035960360686529</v>
      </c>
      <c r="K392" s="8">
        <f t="shared" si="25"/>
        <v>0.34186691902655464</v>
      </c>
      <c r="L392" s="5">
        <v>64.27</v>
      </c>
      <c r="M392" s="8">
        <f t="shared" si="29"/>
        <v>1.035960360686529</v>
      </c>
      <c r="N392" s="8">
        <f t="shared" si="26"/>
        <v>0.17093345951327732</v>
      </c>
    </row>
    <row r="393" spans="2:14" s="28" customFormat="1" ht="18" thickBot="1">
      <c r="B393" s="25"/>
      <c r="C393" s="10"/>
      <c r="D393" s="10"/>
      <c r="E393" s="10"/>
      <c r="F393" s="10"/>
      <c r="G393" s="26"/>
      <c r="H393" s="26"/>
      <c r="I393" s="26"/>
      <c r="J393" s="27"/>
      <c r="K393" s="8">
        <f aca="true" t="shared" si="30" ref="K393:K456">J393*33/100</f>
        <v>0</v>
      </c>
      <c r="L393" s="26"/>
      <c r="M393" s="27"/>
      <c r="N393" s="8">
        <f aca="true" t="shared" si="31" ref="N393:N456">M393*16.5/100</f>
        <v>0</v>
      </c>
    </row>
    <row r="394" spans="2:14" ht="16.5" customHeight="1" thickBot="1">
      <c r="B394" s="192" t="s">
        <v>281</v>
      </c>
      <c r="C394" s="29">
        <v>129</v>
      </c>
      <c r="D394" s="41" t="s">
        <v>282</v>
      </c>
      <c r="E394" s="31" t="s">
        <v>689</v>
      </c>
      <c r="F394" s="60" t="s">
        <v>283</v>
      </c>
      <c r="G394" s="22">
        <f t="shared" si="27"/>
        <v>72.52</v>
      </c>
      <c r="H394" s="22">
        <f t="shared" si="28"/>
        <v>64.27</v>
      </c>
      <c r="I394" s="5">
        <v>72.52</v>
      </c>
      <c r="J394" s="8">
        <v>0</v>
      </c>
      <c r="K394" s="8">
        <f t="shared" si="30"/>
        <v>0</v>
      </c>
      <c r="L394" s="5">
        <v>64.27</v>
      </c>
      <c r="M394" s="8">
        <f t="shared" si="29"/>
        <v>0</v>
      </c>
      <c r="N394" s="8">
        <f t="shared" si="31"/>
        <v>0</v>
      </c>
    </row>
    <row r="395" spans="2:14" ht="18" thickBot="1">
      <c r="B395" s="194"/>
      <c r="C395" s="37">
        <v>130</v>
      </c>
      <c r="D395" s="42" t="s">
        <v>284</v>
      </c>
      <c r="E395" s="39" t="s">
        <v>586</v>
      </c>
      <c r="F395" s="62" t="s">
        <v>283</v>
      </c>
      <c r="G395" s="22">
        <f t="shared" si="27"/>
        <v>72.52</v>
      </c>
      <c r="H395" s="22">
        <f t="shared" si="28"/>
        <v>64.27</v>
      </c>
      <c r="I395" s="5">
        <v>72.52</v>
      </c>
      <c r="J395" s="8">
        <v>0</v>
      </c>
      <c r="K395" s="8">
        <f t="shared" si="30"/>
        <v>0</v>
      </c>
      <c r="L395" s="5">
        <v>64.27</v>
      </c>
      <c r="M395" s="8">
        <f t="shared" si="29"/>
        <v>0</v>
      </c>
      <c r="N395" s="8">
        <f t="shared" si="31"/>
        <v>0</v>
      </c>
    </row>
    <row r="396" spans="2:14" s="28" customFormat="1" ht="18" thickBot="1">
      <c r="B396" s="25"/>
      <c r="C396" s="10"/>
      <c r="D396" s="10"/>
      <c r="E396" s="10"/>
      <c r="F396" s="10"/>
      <c r="G396" s="26"/>
      <c r="H396" s="26"/>
      <c r="I396" s="26"/>
      <c r="J396" s="27"/>
      <c r="K396" s="8">
        <f t="shared" si="30"/>
        <v>0</v>
      </c>
      <c r="L396" s="26"/>
      <c r="M396" s="27"/>
      <c r="N396" s="8">
        <f t="shared" si="31"/>
        <v>0</v>
      </c>
    </row>
    <row r="397" spans="2:14" ht="18" thickBot="1">
      <c r="B397" s="189" t="s">
        <v>285</v>
      </c>
      <c r="C397" s="155">
        <v>131</v>
      </c>
      <c r="D397" s="30" t="s">
        <v>286</v>
      </c>
      <c r="E397" s="31" t="s">
        <v>587</v>
      </c>
      <c r="F397" s="32" t="s">
        <v>287</v>
      </c>
      <c r="G397" s="22">
        <f t="shared" si="27"/>
        <v>72.80357993796041</v>
      </c>
      <c r="H397" s="22">
        <f t="shared" si="28"/>
        <v>64.51839896821345</v>
      </c>
      <c r="I397" s="5">
        <v>72.52</v>
      </c>
      <c r="J397" s="8">
        <v>0.21321799846647801</v>
      </c>
      <c r="K397" s="8">
        <f t="shared" si="30"/>
        <v>0.07036193949393774</v>
      </c>
      <c r="L397" s="5">
        <v>64.27</v>
      </c>
      <c r="M397" s="8">
        <f t="shared" si="29"/>
        <v>0.21321799846647801</v>
      </c>
      <c r="N397" s="8">
        <f t="shared" si="31"/>
        <v>0.03518096974696887</v>
      </c>
    </row>
    <row r="398" spans="2:14" ht="18" thickBot="1">
      <c r="B398" s="190"/>
      <c r="C398" s="88"/>
      <c r="D398" s="83" t="s">
        <v>729</v>
      </c>
      <c r="E398" s="35" t="s">
        <v>730</v>
      </c>
      <c r="F398" s="36" t="s">
        <v>289</v>
      </c>
      <c r="G398" s="22">
        <f t="shared" si="27"/>
        <v>72.80357993796041</v>
      </c>
      <c r="H398" s="22">
        <f t="shared" si="28"/>
        <v>64.51839896821345</v>
      </c>
      <c r="I398" s="5">
        <v>72.52</v>
      </c>
      <c r="J398" s="8">
        <v>0.21321799846647801</v>
      </c>
      <c r="K398" s="8">
        <f t="shared" si="30"/>
        <v>0.07036193949393774</v>
      </c>
      <c r="L398" s="5">
        <v>64.27</v>
      </c>
      <c r="M398" s="8">
        <f t="shared" si="29"/>
        <v>0.21321799846647801</v>
      </c>
      <c r="N398" s="8">
        <f t="shared" si="31"/>
        <v>0.03518096974696887</v>
      </c>
    </row>
    <row r="399" spans="2:14" ht="18" thickBot="1">
      <c r="B399" s="190"/>
      <c r="C399" s="88"/>
      <c r="D399" s="83" t="s">
        <v>923</v>
      </c>
      <c r="E399" s="35" t="s">
        <v>924</v>
      </c>
      <c r="F399" s="36" t="s">
        <v>289</v>
      </c>
      <c r="G399" s="22">
        <f t="shared" si="27"/>
        <v>72.80357993796041</v>
      </c>
      <c r="H399" s="22">
        <f t="shared" si="28"/>
        <v>64.51839896821345</v>
      </c>
      <c r="I399" s="5">
        <v>72.52</v>
      </c>
      <c r="J399" s="8">
        <v>0.21321799846647801</v>
      </c>
      <c r="K399" s="8">
        <f t="shared" si="30"/>
        <v>0.07036193949393774</v>
      </c>
      <c r="L399" s="5">
        <v>64.27</v>
      </c>
      <c r="M399" s="8">
        <f t="shared" si="29"/>
        <v>0.21321799846647801</v>
      </c>
      <c r="N399" s="8">
        <f t="shared" si="31"/>
        <v>0.03518096974696887</v>
      </c>
    </row>
    <row r="400" spans="2:14" ht="18" thickBot="1">
      <c r="B400" s="190"/>
      <c r="C400" s="88"/>
      <c r="D400" s="86" t="s">
        <v>941</v>
      </c>
      <c r="E400" s="35" t="s">
        <v>942</v>
      </c>
      <c r="F400" s="95" t="s">
        <v>289</v>
      </c>
      <c r="G400" s="22">
        <f t="shared" si="27"/>
        <v>72.80357993796041</v>
      </c>
      <c r="H400" s="22">
        <f t="shared" si="28"/>
        <v>64.51839896821345</v>
      </c>
      <c r="I400" s="5">
        <v>72.52</v>
      </c>
      <c r="J400" s="8">
        <v>0.21321799846647801</v>
      </c>
      <c r="K400" s="8">
        <f t="shared" si="30"/>
        <v>0.07036193949393774</v>
      </c>
      <c r="L400" s="5">
        <v>64.27</v>
      </c>
      <c r="M400" s="8">
        <f t="shared" si="29"/>
        <v>0.21321799846647801</v>
      </c>
      <c r="N400" s="8">
        <f t="shared" si="31"/>
        <v>0.03518096974696887</v>
      </c>
    </row>
    <row r="401" spans="2:14" ht="18" thickBot="1">
      <c r="B401" s="190"/>
      <c r="C401" s="88"/>
      <c r="D401" s="183" t="s">
        <v>986</v>
      </c>
      <c r="E401" s="184" t="s">
        <v>987</v>
      </c>
      <c r="F401" s="95" t="s">
        <v>289</v>
      </c>
      <c r="G401" s="22">
        <f t="shared" si="27"/>
        <v>72.80357993796041</v>
      </c>
      <c r="H401" s="22">
        <f t="shared" si="28"/>
        <v>64.51839896821345</v>
      </c>
      <c r="I401" s="5">
        <v>72.52</v>
      </c>
      <c r="J401" s="8">
        <v>0.21321799846647801</v>
      </c>
      <c r="K401" s="8">
        <f t="shared" si="30"/>
        <v>0.07036193949393774</v>
      </c>
      <c r="L401" s="5">
        <v>64.27</v>
      </c>
      <c r="M401" s="8">
        <f t="shared" si="29"/>
        <v>0.21321799846647801</v>
      </c>
      <c r="N401" s="8">
        <f t="shared" si="31"/>
        <v>0.03518096974696887</v>
      </c>
    </row>
    <row r="402" spans="2:14" ht="18" thickBot="1">
      <c r="B402" s="190"/>
      <c r="C402" s="88"/>
      <c r="D402" s="156" t="s">
        <v>1073</v>
      </c>
      <c r="E402" s="35" t="s">
        <v>1074</v>
      </c>
      <c r="F402" s="95" t="s">
        <v>289</v>
      </c>
      <c r="G402" s="22">
        <f t="shared" si="27"/>
        <v>72.803556</v>
      </c>
      <c r="H402" s="22">
        <f t="shared" si="28"/>
        <v>64.518378</v>
      </c>
      <c r="I402" s="5">
        <v>72.52</v>
      </c>
      <c r="J402" s="8">
        <v>0.2132</v>
      </c>
      <c r="K402" s="8">
        <f t="shared" si="30"/>
        <v>0.070356</v>
      </c>
      <c r="L402" s="5">
        <v>64.27</v>
      </c>
      <c r="M402" s="8">
        <f t="shared" si="29"/>
        <v>0.2132</v>
      </c>
      <c r="N402" s="8">
        <f t="shared" si="31"/>
        <v>0.035178</v>
      </c>
    </row>
    <row r="403" spans="2:14" ht="18" thickBot="1">
      <c r="B403" s="190"/>
      <c r="C403" s="88"/>
      <c r="D403" s="156" t="s">
        <v>1039</v>
      </c>
      <c r="E403" s="35" t="s">
        <v>1040</v>
      </c>
      <c r="F403" s="95" t="s">
        <v>289</v>
      </c>
      <c r="G403" s="22">
        <f aca="true" t="shared" si="32" ref="G403:G467">I403+J403+K403</f>
        <v>72.80355551579487</v>
      </c>
      <c r="H403" s="22">
        <f aca="true" t="shared" si="33" ref="H403:H467">L403+M403+N403</f>
        <v>64.51837757586543</v>
      </c>
      <c r="I403" s="5">
        <v>72.52</v>
      </c>
      <c r="J403" s="8">
        <v>0.21319963593600003</v>
      </c>
      <c r="K403" s="8">
        <f t="shared" si="30"/>
        <v>0.07035587985888</v>
      </c>
      <c r="L403" s="5">
        <v>64.27</v>
      </c>
      <c r="M403" s="8">
        <f>J403</f>
        <v>0.21319963593600003</v>
      </c>
      <c r="N403" s="8">
        <f t="shared" si="31"/>
        <v>0.03517793992944</v>
      </c>
    </row>
    <row r="404" spans="2:14" ht="18" thickBot="1">
      <c r="B404" s="190"/>
      <c r="C404" s="88"/>
      <c r="D404" s="156" t="s">
        <v>1092</v>
      </c>
      <c r="E404" s="67" t="s">
        <v>1093</v>
      </c>
      <c r="F404" s="95" t="s">
        <v>289</v>
      </c>
      <c r="G404" s="22">
        <f t="shared" si="32"/>
        <v>72.80355551579487</v>
      </c>
      <c r="H404" s="22">
        <f t="shared" si="33"/>
        <v>64.51837757586543</v>
      </c>
      <c r="I404" s="5">
        <v>72.52</v>
      </c>
      <c r="J404" s="8">
        <v>0.21319963593600003</v>
      </c>
      <c r="K404" s="8">
        <f t="shared" si="30"/>
        <v>0.07035587985888</v>
      </c>
      <c r="L404" s="5">
        <v>64.27</v>
      </c>
      <c r="M404" s="8">
        <f>J404</f>
        <v>0.21319963593600003</v>
      </c>
      <c r="N404" s="8">
        <f t="shared" si="31"/>
        <v>0.03517793992944</v>
      </c>
    </row>
    <row r="405" spans="2:14" ht="18" thickBot="1">
      <c r="B405" s="191"/>
      <c r="C405" s="58">
        <v>132</v>
      </c>
      <c r="D405" s="38" t="s">
        <v>288</v>
      </c>
      <c r="E405" s="39" t="s">
        <v>588</v>
      </c>
      <c r="F405" s="40" t="s">
        <v>289</v>
      </c>
      <c r="G405" s="22">
        <f t="shared" si="32"/>
        <v>72.80357993796041</v>
      </c>
      <c r="H405" s="22">
        <f t="shared" si="33"/>
        <v>64.51839896821345</v>
      </c>
      <c r="I405" s="5">
        <v>72.52</v>
      </c>
      <c r="J405" s="8">
        <v>0.21321799846647801</v>
      </c>
      <c r="K405" s="8">
        <f t="shared" si="30"/>
        <v>0.07036193949393774</v>
      </c>
      <c r="L405" s="5">
        <v>64.27</v>
      </c>
      <c r="M405" s="8">
        <f t="shared" si="29"/>
        <v>0.21321799846647801</v>
      </c>
      <c r="N405" s="8">
        <f t="shared" si="31"/>
        <v>0.03518096974696887</v>
      </c>
    </row>
    <row r="406" spans="2:14" s="28" customFormat="1" ht="18" thickBot="1">
      <c r="B406" s="25"/>
      <c r="C406" s="10"/>
      <c r="D406" s="10"/>
      <c r="E406" s="10"/>
      <c r="F406" s="10"/>
      <c r="G406" s="26"/>
      <c r="H406" s="26"/>
      <c r="I406" s="26"/>
      <c r="J406" s="27"/>
      <c r="K406" s="8">
        <f t="shared" si="30"/>
        <v>0</v>
      </c>
      <c r="L406" s="26"/>
      <c r="M406" s="27"/>
      <c r="N406" s="8">
        <f t="shared" si="31"/>
        <v>0</v>
      </c>
    </row>
    <row r="407" spans="2:14" ht="18" thickBot="1">
      <c r="B407" s="192" t="s">
        <v>290</v>
      </c>
      <c r="C407" s="133">
        <v>133</v>
      </c>
      <c r="D407" s="41" t="s">
        <v>291</v>
      </c>
      <c r="E407" s="108" t="s">
        <v>589</v>
      </c>
      <c r="F407" s="32" t="s">
        <v>292</v>
      </c>
      <c r="G407" s="22">
        <f t="shared" si="32"/>
        <v>73.06448640445787</v>
      </c>
      <c r="H407" s="22">
        <f t="shared" si="33"/>
        <v>64.74693733924316</v>
      </c>
      <c r="I407" s="5">
        <v>72.52</v>
      </c>
      <c r="J407" s="8">
        <v>0.40938827402847267</v>
      </c>
      <c r="K407" s="8">
        <f t="shared" si="30"/>
        <v>0.13509813042939597</v>
      </c>
      <c r="L407" s="5">
        <v>64.27</v>
      </c>
      <c r="M407" s="8">
        <f t="shared" si="29"/>
        <v>0.40938827402847267</v>
      </c>
      <c r="N407" s="8">
        <f t="shared" si="31"/>
        <v>0.06754906521469799</v>
      </c>
    </row>
    <row r="408" spans="2:14" ht="18" thickBot="1">
      <c r="B408" s="193"/>
      <c r="C408" s="88"/>
      <c r="D408" s="64" t="s">
        <v>678</v>
      </c>
      <c r="E408" s="90" t="s">
        <v>679</v>
      </c>
      <c r="F408" s="36" t="s">
        <v>292</v>
      </c>
      <c r="G408" s="22">
        <f t="shared" si="32"/>
        <v>73.20098709627354</v>
      </c>
      <c r="H408" s="22">
        <f t="shared" si="33"/>
        <v>64.86650373470577</v>
      </c>
      <c r="I408" s="5">
        <v>72.52</v>
      </c>
      <c r="J408" s="8">
        <v>0.512020373138004</v>
      </c>
      <c r="K408" s="8">
        <f t="shared" si="30"/>
        <v>0.1689667231355413</v>
      </c>
      <c r="L408" s="5">
        <v>64.27</v>
      </c>
      <c r="M408" s="8">
        <f t="shared" si="29"/>
        <v>0.512020373138004</v>
      </c>
      <c r="N408" s="8">
        <f t="shared" si="31"/>
        <v>0.08448336156777066</v>
      </c>
    </row>
    <row r="409" spans="2:14" ht="37.5" customHeight="1" thickBot="1">
      <c r="B409" s="193"/>
      <c r="C409" s="88"/>
      <c r="D409" s="125" t="s">
        <v>680</v>
      </c>
      <c r="E409" s="126" t="s">
        <v>681</v>
      </c>
      <c r="F409" s="36" t="s">
        <v>292</v>
      </c>
      <c r="G409" s="175">
        <f t="shared" si="32"/>
        <v>73.32097156097852</v>
      </c>
      <c r="H409" s="175">
        <f t="shared" si="33"/>
        <v>64.97160290867667</v>
      </c>
      <c r="I409" s="5">
        <v>72.52</v>
      </c>
      <c r="J409" s="8">
        <v>0.6022342563748232</v>
      </c>
      <c r="K409" s="8">
        <f t="shared" si="30"/>
        <v>0.19873730460369166</v>
      </c>
      <c r="L409" s="5">
        <v>64.27</v>
      </c>
      <c r="M409" s="8">
        <f t="shared" si="29"/>
        <v>0.6022342563748232</v>
      </c>
      <c r="N409" s="8">
        <f t="shared" si="31"/>
        <v>0.09936865230184583</v>
      </c>
    </row>
    <row r="410" spans="2:14" ht="16.5" customHeight="1" thickBot="1">
      <c r="B410" s="193"/>
      <c r="C410" s="88"/>
      <c r="D410" s="64" t="s">
        <v>685</v>
      </c>
      <c r="E410" s="157" t="s">
        <v>686</v>
      </c>
      <c r="F410" s="36" t="s">
        <v>292</v>
      </c>
      <c r="G410" s="22">
        <f t="shared" si="32"/>
        <v>73.17980678743538</v>
      </c>
      <c r="H410" s="22">
        <f t="shared" si="33"/>
        <v>64.84795105816708</v>
      </c>
      <c r="I410" s="5">
        <v>72.52</v>
      </c>
      <c r="J410" s="8">
        <v>0.4960953288987852</v>
      </c>
      <c r="K410" s="8">
        <f t="shared" si="30"/>
        <v>0.1637114585365991</v>
      </c>
      <c r="L410" s="5">
        <v>64.27</v>
      </c>
      <c r="M410" s="8">
        <f t="shared" si="29"/>
        <v>0.4960953288987852</v>
      </c>
      <c r="N410" s="8">
        <f t="shared" si="31"/>
        <v>0.08185572926829955</v>
      </c>
    </row>
    <row r="411" spans="2:14" ht="16.5" customHeight="1" thickBot="1">
      <c r="B411" s="193"/>
      <c r="C411" s="88"/>
      <c r="D411" s="64" t="s">
        <v>1054</v>
      </c>
      <c r="E411" s="91" t="s">
        <v>1055</v>
      </c>
      <c r="F411" s="36" t="s">
        <v>292</v>
      </c>
      <c r="G411" s="22">
        <f t="shared" si="32"/>
        <v>73.0511227852</v>
      </c>
      <c r="H411" s="22">
        <f t="shared" si="33"/>
        <v>64.7352316126</v>
      </c>
      <c r="I411" s="5">
        <v>72.52</v>
      </c>
      <c r="J411" s="8">
        <v>0.39934044</v>
      </c>
      <c r="K411" s="8">
        <f t="shared" si="30"/>
        <v>0.1317823452</v>
      </c>
      <c r="L411" s="5">
        <v>64.27</v>
      </c>
      <c r="M411" s="8">
        <f t="shared" si="29"/>
        <v>0.39934044</v>
      </c>
      <c r="N411" s="8">
        <f t="shared" si="31"/>
        <v>0.0658911726</v>
      </c>
    </row>
    <row r="412" spans="2:14" ht="16.5" customHeight="1" thickBot="1">
      <c r="B412" s="193"/>
      <c r="C412" s="88"/>
      <c r="D412" s="64" t="s">
        <v>947</v>
      </c>
      <c r="E412" s="106" t="s">
        <v>951</v>
      </c>
      <c r="F412" s="36" t="s">
        <v>957</v>
      </c>
      <c r="G412" s="22">
        <f t="shared" si="32"/>
        <v>73.10808137520159</v>
      </c>
      <c r="H412" s="22">
        <f t="shared" si="33"/>
        <v>64.78512391136078</v>
      </c>
      <c r="I412" s="5">
        <v>72.52</v>
      </c>
      <c r="J412" s="8">
        <v>0.44216644752000006</v>
      </c>
      <c r="K412" s="8">
        <f t="shared" si="30"/>
        <v>0.14591492768160003</v>
      </c>
      <c r="L412" s="5">
        <v>64.27</v>
      </c>
      <c r="M412" s="8">
        <f t="shared" si="29"/>
        <v>0.44216644752000006</v>
      </c>
      <c r="N412" s="8">
        <f t="shared" si="31"/>
        <v>0.07295746384080001</v>
      </c>
    </row>
    <row r="413" spans="2:14" ht="16.5" customHeight="1" thickBot="1">
      <c r="B413" s="193"/>
      <c r="C413" s="88"/>
      <c r="D413" s="64" t="s">
        <v>948</v>
      </c>
      <c r="E413" s="106" t="s">
        <v>951</v>
      </c>
      <c r="F413" s="36" t="s">
        <v>957</v>
      </c>
      <c r="G413" s="22">
        <f t="shared" si="32"/>
        <v>73.13256848451232</v>
      </c>
      <c r="H413" s="22">
        <f t="shared" si="33"/>
        <v>64.80657314620815</v>
      </c>
      <c r="I413" s="5">
        <v>72.52</v>
      </c>
      <c r="J413" s="8">
        <v>0.46057780790400005</v>
      </c>
      <c r="K413" s="8">
        <f t="shared" si="30"/>
        <v>0.15199067660832002</v>
      </c>
      <c r="L413" s="5">
        <v>64.27</v>
      </c>
      <c r="M413" s="8">
        <f t="shared" si="29"/>
        <v>0.46057780790400005</v>
      </c>
      <c r="N413" s="8">
        <f t="shared" si="31"/>
        <v>0.07599533830416001</v>
      </c>
    </row>
    <row r="414" spans="2:14" ht="16.5" customHeight="1" thickBot="1">
      <c r="B414" s="193"/>
      <c r="C414" s="88"/>
      <c r="D414" s="64" t="s">
        <v>949</v>
      </c>
      <c r="E414" s="106" t="s">
        <v>951</v>
      </c>
      <c r="F414" s="36" t="s">
        <v>957</v>
      </c>
      <c r="G414" s="22">
        <f t="shared" si="32"/>
        <v>73.51654719859744</v>
      </c>
      <c r="H414" s="22">
        <f t="shared" si="33"/>
        <v>65.14291540328271</v>
      </c>
      <c r="I414" s="5">
        <v>72.52</v>
      </c>
      <c r="J414" s="8">
        <v>0.7492836079680001</v>
      </c>
      <c r="K414" s="8">
        <f t="shared" si="30"/>
        <v>0.24726359062944003</v>
      </c>
      <c r="L414" s="5">
        <v>64.27</v>
      </c>
      <c r="M414" s="8">
        <f t="shared" si="29"/>
        <v>0.7492836079680001</v>
      </c>
      <c r="N414" s="8">
        <f t="shared" si="31"/>
        <v>0.12363179531472002</v>
      </c>
    </row>
    <row r="415" spans="2:14" ht="16.5" customHeight="1" thickBot="1">
      <c r="B415" s="193"/>
      <c r="C415" s="88"/>
      <c r="D415" s="64" t="s">
        <v>1043</v>
      </c>
      <c r="E415" s="91" t="s">
        <v>1044</v>
      </c>
      <c r="F415" s="36" t="s">
        <v>292</v>
      </c>
      <c r="G415" s="22">
        <f t="shared" si="32"/>
        <v>73.18401746418112</v>
      </c>
      <c r="H415" s="22">
        <f t="shared" si="33"/>
        <v>64.85163935772256</v>
      </c>
      <c r="I415" s="5">
        <v>72.52</v>
      </c>
      <c r="J415" s="8">
        <v>0.49926125126400006</v>
      </c>
      <c r="K415" s="8">
        <f t="shared" si="30"/>
        <v>0.16475621291712003</v>
      </c>
      <c r="L415" s="5">
        <v>64.27</v>
      </c>
      <c r="M415" s="8">
        <f t="shared" si="29"/>
        <v>0.49926125126400006</v>
      </c>
      <c r="N415" s="8">
        <f t="shared" si="31"/>
        <v>0.08237810645856002</v>
      </c>
    </row>
    <row r="416" spans="2:14" ht="16.5" customHeight="1" thickBot="1">
      <c r="B416" s="193"/>
      <c r="C416" s="88"/>
      <c r="D416" s="64" t="s">
        <v>950</v>
      </c>
      <c r="E416" s="106" t="s">
        <v>951</v>
      </c>
      <c r="F416" s="36" t="s">
        <v>957</v>
      </c>
      <c r="G416" s="22">
        <f t="shared" si="32"/>
        <v>73.54090405732671</v>
      </c>
      <c r="H416" s="22">
        <f t="shared" si="33"/>
        <v>65.16425054645536</v>
      </c>
      <c r="I416" s="5">
        <v>72.52</v>
      </c>
      <c r="J416" s="8">
        <v>0.7675970355840002</v>
      </c>
      <c r="K416" s="8">
        <f t="shared" si="30"/>
        <v>0.2533070217427201</v>
      </c>
      <c r="L416" s="5">
        <v>64.27</v>
      </c>
      <c r="M416" s="8">
        <f t="shared" si="29"/>
        <v>0.7675970355840002</v>
      </c>
      <c r="N416" s="8">
        <f t="shared" si="31"/>
        <v>0.12665351087136004</v>
      </c>
    </row>
    <row r="417" spans="2:14" ht="18" thickBot="1">
      <c r="B417" s="194"/>
      <c r="C417" s="107"/>
      <c r="D417" s="42" t="s">
        <v>665</v>
      </c>
      <c r="E417" s="110" t="s">
        <v>666</v>
      </c>
      <c r="F417" s="40" t="s">
        <v>667</v>
      </c>
      <c r="G417" s="22">
        <f t="shared" si="32"/>
        <v>73.37235570358433</v>
      </c>
      <c r="H417" s="22">
        <f t="shared" si="33"/>
        <v>65.01661232682386</v>
      </c>
      <c r="I417" s="5">
        <v>72.52</v>
      </c>
      <c r="J417" s="8">
        <v>0.6408689500634066</v>
      </c>
      <c r="K417" s="8">
        <f t="shared" si="30"/>
        <v>0.2114867535209242</v>
      </c>
      <c r="L417" s="5">
        <v>64.27</v>
      </c>
      <c r="M417" s="8">
        <f t="shared" si="29"/>
        <v>0.6408689500634066</v>
      </c>
      <c r="N417" s="8">
        <f t="shared" si="31"/>
        <v>0.1057433767604621</v>
      </c>
    </row>
    <row r="418" spans="2:14" s="28" customFormat="1" ht="18" thickBot="1">
      <c r="B418" s="25"/>
      <c r="C418" s="11"/>
      <c r="D418" s="43"/>
      <c r="E418" s="43"/>
      <c r="F418" s="10"/>
      <c r="G418" s="26"/>
      <c r="H418" s="26"/>
      <c r="I418" s="26"/>
      <c r="J418" s="27"/>
      <c r="K418" s="8">
        <f t="shared" si="30"/>
        <v>0</v>
      </c>
      <c r="L418" s="26"/>
      <c r="M418" s="27"/>
      <c r="N418" s="8">
        <f t="shared" si="31"/>
        <v>0</v>
      </c>
    </row>
    <row r="419" spans="2:14" ht="18" thickBot="1">
      <c r="B419" s="205" t="s">
        <v>293</v>
      </c>
      <c r="C419" s="155">
        <v>134</v>
      </c>
      <c r="D419" s="30" t="s">
        <v>294</v>
      </c>
      <c r="E419" s="44" t="s">
        <v>590</v>
      </c>
      <c r="F419" s="32" t="s">
        <v>295</v>
      </c>
      <c r="G419" s="22">
        <f t="shared" si="32"/>
        <v>73.09048632936069</v>
      </c>
      <c r="H419" s="22">
        <f t="shared" si="33"/>
        <v>64.76971170955278</v>
      </c>
      <c r="I419" s="5">
        <v>72.52</v>
      </c>
      <c r="J419" s="8">
        <v>0.4289370897448844</v>
      </c>
      <c r="K419" s="8">
        <f t="shared" si="30"/>
        <v>0.14154923961581187</v>
      </c>
      <c r="L419" s="5">
        <v>64.27</v>
      </c>
      <c r="M419" s="8">
        <f t="shared" si="29"/>
        <v>0.4289370897448844</v>
      </c>
      <c r="N419" s="8">
        <f t="shared" si="31"/>
        <v>0.07077461980790593</v>
      </c>
    </row>
    <row r="420" spans="2:14" ht="18" thickBot="1">
      <c r="B420" s="209"/>
      <c r="C420" s="158"/>
      <c r="D420" s="130" t="s">
        <v>368</v>
      </c>
      <c r="E420" s="89" t="s">
        <v>647</v>
      </c>
      <c r="F420" s="36" t="s">
        <v>298</v>
      </c>
      <c r="G420" s="22">
        <f t="shared" si="32"/>
        <v>73.0606118122995</v>
      </c>
      <c r="H420" s="22">
        <f t="shared" si="33"/>
        <v>64.74354342957062</v>
      </c>
      <c r="I420" s="5">
        <v>72.52</v>
      </c>
      <c r="J420" s="8">
        <v>0.40647504684173263</v>
      </c>
      <c r="K420" s="8">
        <f t="shared" si="30"/>
        <v>0.13413676545777176</v>
      </c>
      <c r="L420" s="5">
        <v>64.27</v>
      </c>
      <c r="M420" s="8">
        <f t="shared" si="29"/>
        <v>0.40647504684173263</v>
      </c>
      <c r="N420" s="8">
        <f t="shared" si="31"/>
        <v>0.06706838272888588</v>
      </c>
    </row>
    <row r="421" spans="2:14" ht="18" thickBot="1">
      <c r="B421" s="210"/>
      <c r="C421" s="159">
        <v>135</v>
      </c>
      <c r="D421" s="83" t="s">
        <v>296</v>
      </c>
      <c r="E421" s="89" t="s">
        <v>591</v>
      </c>
      <c r="F421" s="36" t="s">
        <v>295</v>
      </c>
      <c r="G421" s="22">
        <f t="shared" si="32"/>
        <v>73.16820259972272</v>
      </c>
      <c r="H421" s="22">
        <f t="shared" si="33"/>
        <v>64.83778648772704</v>
      </c>
      <c r="I421" s="5">
        <v>72.52</v>
      </c>
      <c r="J421" s="8">
        <v>0.48737037573137554</v>
      </c>
      <c r="K421" s="8">
        <f t="shared" si="30"/>
        <v>0.16083222399135394</v>
      </c>
      <c r="L421" s="5">
        <v>64.27</v>
      </c>
      <c r="M421" s="8">
        <f t="shared" si="29"/>
        <v>0.48737037573137554</v>
      </c>
      <c r="N421" s="8">
        <f t="shared" si="31"/>
        <v>0.08041611199567697</v>
      </c>
    </row>
    <row r="422" spans="2:14" ht="18" thickBot="1">
      <c r="B422" s="210"/>
      <c r="C422" s="159">
        <v>136</v>
      </c>
      <c r="D422" s="83" t="s">
        <v>297</v>
      </c>
      <c r="E422" s="89" t="s">
        <v>592</v>
      </c>
      <c r="F422" s="36" t="s">
        <v>298</v>
      </c>
      <c r="G422" s="22">
        <f t="shared" si="32"/>
        <v>73.05465817188872</v>
      </c>
      <c r="H422" s="22">
        <f t="shared" si="33"/>
        <v>64.73832839868449</v>
      </c>
      <c r="I422" s="5">
        <v>72.52</v>
      </c>
      <c r="J422" s="8">
        <v>0.4019986254802505</v>
      </c>
      <c r="K422" s="8">
        <f t="shared" si="30"/>
        <v>0.13265954640848265</v>
      </c>
      <c r="L422" s="5">
        <v>64.27</v>
      </c>
      <c r="M422" s="8">
        <f t="shared" si="29"/>
        <v>0.4019986254802505</v>
      </c>
      <c r="N422" s="8">
        <f t="shared" si="31"/>
        <v>0.06632977320424133</v>
      </c>
    </row>
    <row r="423" spans="2:14" ht="18" thickBot="1">
      <c r="B423" s="210"/>
      <c r="C423" s="159">
        <v>137</v>
      </c>
      <c r="D423" s="83" t="s">
        <v>299</v>
      </c>
      <c r="E423" s="89" t="s">
        <v>593</v>
      </c>
      <c r="F423" s="36" t="s">
        <v>298</v>
      </c>
      <c r="G423" s="22">
        <f t="shared" si="32"/>
        <v>73.11440720601112</v>
      </c>
      <c r="H423" s="22">
        <f t="shared" si="33"/>
        <v>64.79066495864883</v>
      </c>
      <c r="I423" s="5">
        <v>72.52</v>
      </c>
      <c r="J423" s="8">
        <v>0.4469227112865541</v>
      </c>
      <c r="K423" s="8">
        <f t="shared" si="30"/>
        <v>0.14748449472456285</v>
      </c>
      <c r="L423" s="5">
        <v>64.27</v>
      </c>
      <c r="M423" s="8">
        <f t="shared" si="29"/>
        <v>0.4469227112865541</v>
      </c>
      <c r="N423" s="8">
        <f t="shared" si="31"/>
        <v>0.07374224736228142</v>
      </c>
    </row>
    <row r="424" spans="2:14" ht="18" thickBot="1">
      <c r="B424" s="210"/>
      <c r="C424" s="159"/>
      <c r="D424" s="83" t="s">
        <v>300</v>
      </c>
      <c r="E424" s="89" t="s">
        <v>594</v>
      </c>
      <c r="F424" s="36" t="s">
        <v>298</v>
      </c>
      <c r="G424" s="22">
        <f t="shared" si="32"/>
        <v>73.08453268894992</v>
      </c>
      <c r="H424" s="22">
        <f t="shared" si="33"/>
        <v>64.76449667866666</v>
      </c>
      <c r="I424" s="5">
        <v>72.52</v>
      </c>
      <c r="J424" s="8">
        <v>0.42446066838340235</v>
      </c>
      <c r="K424" s="8">
        <f t="shared" si="30"/>
        <v>0.14007202056652276</v>
      </c>
      <c r="L424" s="5">
        <v>64.27</v>
      </c>
      <c r="M424" s="8">
        <f t="shared" si="29"/>
        <v>0.42446066838340235</v>
      </c>
      <c r="N424" s="8">
        <f t="shared" si="31"/>
        <v>0.07003601028326138</v>
      </c>
    </row>
    <row r="425" spans="2:14" ht="18" thickBot="1">
      <c r="B425" s="211"/>
      <c r="C425" s="160"/>
      <c r="D425" s="86" t="s">
        <v>412</v>
      </c>
      <c r="E425" s="89" t="s">
        <v>648</v>
      </c>
      <c r="F425" s="36" t="s">
        <v>413</v>
      </c>
      <c r="G425" s="22">
        <f t="shared" si="32"/>
        <v>73.01883001441676</v>
      </c>
      <c r="H425" s="22">
        <f t="shared" si="33"/>
        <v>64.70694508781618</v>
      </c>
      <c r="I425" s="5">
        <v>72.52</v>
      </c>
      <c r="J425" s="8">
        <v>0.3750601612156165</v>
      </c>
      <c r="K425" s="8">
        <f t="shared" si="30"/>
        <v>0.12376985320115345</v>
      </c>
      <c r="L425" s="5">
        <v>64.27</v>
      </c>
      <c r="M425" s="8">
        <f t="shared" si="29"/>
        <v>0.3750601612156165</v>
      </c>
      <c r="N425" s="8">
        <f t="shared" si="31"/>
        <v>0.06188492660057673</v>
      </c>
    </row>
    <row r="426" spans="2:14" ht="18" thickBot="1">
      <c r="B426" s="211"/>
      <c r="C426" s="161"/>
      <c r="D426" s="86" t="s">
        <v>805</v>
      </c>
      <c r="E426" s="89" t="s">
        <v>806</v>
      </c>
      <c r="F426" s="36" t="s">
        <v>298</v>
      </c>
      <c r="G426" s="22">
        <f t="shared" si="32"/>
        <v>73.01866572902539</v>
      </c>
      <c r="H426" s="22">
        <f t="shared" si="33"/>
        <v>64.70680118369518</v>
      </c>
      <c r="I426" s="5">
        <v>72.52</v>
      </c>
      <c r="J426" s="8">
        <v>0.3749366383649511</v>
      </c>
      <c r="K426" s="8">
        <f t="shared" si="30"/>
        <v>0.12372909066043387</v>
      </c>
      <c r="L426" s="5">
        <v>64.27</v>
      </c>
      <c r="M426" s="8">
        <f t="shared" si="29"/>
        <v>0.3749366383649511</v>
      </c>
      <c r="N426" s="8">
        <f t="shared" si="31"/>
        <v>0.06186454533021694</v>
      </c>
    </row>
    <row r="427" spans="2:14" ht="18" thickBot="1">
      <c r="B427" s="211"/>
      <c r="C427" s="161"/>
      <c r="D427" s="86" t="s">
        <v>807</v>
      </c>
      <c r="E427" s="89" t="s">
        <v>808</v>
      </c>
      <c r="F427" s="36" t="s">
        <v>295</v>
      </c>
      <c r="G427" s="22">
        <f t="shared" si="32"/>
        <v>73.19194567671133</v>
      </c>
      <c r="H427" s="22">
        <f t="shared" si="33"/>
        <v>64.85858399501406</v>
      </c>
      <c r="I427" s="5">
        <v>72.52</v>
      </c>
      <c r="J427" s="8">
        <v>0.5052223133167929</v>
      </c>
      <c r="K427" s="8">
        <f t="shared" si="30"/>
        <v>0.16672336339454166</v>
      </c>
      <c r="L427" s="5">
        <v>64.27</v>
      </c>
      <c r="M427" s="8">
        <f t="shared" si="29"/>
        <v>0.5052223133167929</v>
      </c>
      <c r="N427" s="8">
        <f t="shared" si="31"/>
        <v>0.08336168169727083</v>
      </c>
    </row>
    <row r="428" spans="2:14" ht="18" thickBot="1">
      <c r="B428" s="211"/>
      <c r="C428" s="161"/>
      <c r="D428" s="86" t="s">
        <v>813</v>
      </c>
      <c r="E428" s="89" t="s">
        <v>814</v>
      </c>
      <c r="F428" s="36" t="s">
        <v>295</v>
      </c>
      <c r="G428" s="22">
        <f t="shared" si="32"/>
        <v>73.2397152962918</v>
      </c>
      <c r="H428" s="22">
        <f t="shared" si="33"/>
        <v>64.90042730840598</v>
      </c>
      <c r="I428" s="5">
        <v>72.52</v>
      </c>
      <c r="J428" s="8">
        <v>0.5411393205201634</v>
      </c>
      <c r="K428" s="8">
        <f t="shared" si="30"/>
        <v>0.17857597577165393</v>
      </c>
      <c r="L428" s="5">
        <v>64.27</v>
      </c>
      <c r="M428" s="8">
        <f t="shared" si="29"/>
        <v>0.5411393205201634</v>
      </c>
      <c r="N428" s="8">
        <f t="shared" si="31"/>
        <v>0.08928798788582697</v>
      </c>
    </row>
    <row r="429" spans="2:14" ht="36" thickBot="1">
      <c r="B429" s="211"/>
      <c r="C429" s="161"/>
      <c r="D429" s="86" t="s">
        <v>815</v>
      </c>
      <c r="E429" s="162" t="s">
        <v>816</v>
      </c>
      <c r="F429" s="36" t="s">
        <v>298</v>
      </c>
      <c r="G429" s="22">
        <f t="shared" si="32"/>
        <v>73.19194567671133</v>
      </c>
      <c r="H429" s="22">
        <f t="shared" si="33"/>
        <v>64.85858399501406</v>
      </c>
      <c r="I429" s="5">
        <v>72.52</v>
      </c>
      <c r="J429" s="8">
        <v>0.5052223133167929</v>
      </c>
      <c r="K429" s="8">
        <f t="shared" si="30"/>
        <v>0.16672336339454166</v>
      </c>
      <c r="L429" s="5">
        <v>64.27</v>
      </c>
      <c r="M429" s="8">
        <f t="shared" si="29"/>
        <v>0.5052223133167929</v>
      </c>
      <c r="N429" s="8">
        <f t="shared" si="31"/>
        <v>0.08336168169727083</v>
      </c>
    </row>
    <row r="430" spans="2:14" ht="36" thickBot="1">
      <c r="B430" s="211"/>
      <c r="C430" s="161"/>
      <c r="D430" s="86" t="s">
        <v>825</v>
      </c>
      <c r="E430" s="163" t="s">
        <v>826</v>
      </c>
      <c r="F430" s="36" t="s">
        <v>298</v>
      </c>
      <c r="G430" s="22">
        <f t="shared" si="32"/>
        <v>73.1143072585923</v>
      </c>
      <c r="H430" s="22">
        <f t="shared" si="33"/>
        <v>64.79057741072182</v>
      </c>
      <c r="I430" s="5">
        <v>72.52</v>
      </c>
      <c r="J430" s="8">
        <v>0.44684756285135724</v>
      </c>
      <c r="K430" s="8">
        <f t="shared" si="30"/>
        <v>0.1474596957409479</v>
      </c>
      <c r="L430" s="5">
        <v>64.27</v>
      </c>
      <c r="M430" s="8">
        <f aca="true" t="shared" si="34" ref="M430:M499">J430</f>
        <v>0.44684756285135724</v>
      </c>
      <c r="N430" s="8">
        <f t="shared" si="31"/>
        <v>0.07372984787047394</v>
      </c>
    </row>
    <row r="431" spans="2:14" ht="18" thickBot="1">
      <c r="B431" s="211"/>
      <c r="C431" s="161"/>
      <c r="D431" s="86" t="s">
        <v>935</v>
      </c>
      <c r="E431" s="163" t="s">
        <v>936</v>
      </c>
      <c r="F431" s="36" t="s">
        <v>298</v>
      </c>
      <c r="G431" s="22">
        <f t="shared" si="32"/>
        <v>73.07877640731789</v>
      </c>
      <c r="H431" s="22">
        <f t="shared" si="33"/>
        <v>64.7594545221995</v>
      </c>
      <c r="I431" s="5">
        <v>72.52</v>
      </c>
      <c r="J431" s="8">
        <v>0.42013263708111925</v>
      </c>
      <c r="K431" s="8">
        <f t="shared" si="30"/>
        <v>0.13864377023676935</v>
      </c>
      <c r="L431" s="5">
        <v>64.27</v>
      </c>
      <c r="M431" s="8">
        <f t="shared" si="34"/>
        <v>0.42013263708111925</v>
      </c>
      <c r="N431" s="8">
        <f t="shared" si="31"/>
        <v>0.06932188511838468</v>
      </c>
    </row>
    <row r="432" spans="2:14" ht="18" thickBot="1">
      <c r="B432" s="211"/>
      <c r="C432" s="161"/>
      <c r="D432" s="86" t="s">
        <v>935</v>
      </c>
      <c r="E432" s="153" t="s">
        <v>990</v>
      </c>
      <c r="F432" s="36" t="s">
        <v>298</v>
      </c>
      <c r="G432" s="22">
        <f t="shared" si="32"/>
        <v>72.9124435302537</v>
      </c>
      <c r="H432" s="22">
        <f t="shared" si="33"/>
        <v>64.61375692687635</v>
      </c>
      <c r="I432" s="5">
        <v>72.52</v>
      </c>
      <c r="J432" s="8">
        <v>0.2950703234990248</v>
      </c>
      <c r="K432" s="8">
        <f t="shared" si="30"/>
        <v>0.09737320675467817</v>
      </c>
      <c r="L432" s="5">
        <v>64.27</v>
      </c>
      <c r="M432" s="8">
        <f t="shared" si="34"/>
        <v>0.2950703234990248</v>
      </c>
      <c r="N432" s="8">
        <f t="shared" si="31"/>
        <v>0.048686603377339085</v>
      </c>
    </row>
    <row r="433" spans="2:14" ht="18" thickBot="1">
      <c r="B433" s="211"/>
      <c r="C433" s="161"/>
      <c r="D433" s="86" t="s">
        <v>888</v>
      </c>
      <c r="E433" s="163" t="s">
        <v>889</v>
      </c>
      <c r="F433" s="36" t="s">
        <v>298</v>
      </c>
      <c r="G433" s="22">
        <f t="shared" si="32"/>
        <v>73.11426102421204</v>
      </c>
      <c r="H433" s="22">
        <f t="shared" si="33"/>
        <v>64.79053691218574</v>
      </c>
      <c r="I433" s="5">
        <v>72.52</v>
      </c>
      <c r="J433" s="8">
        <v>0.4468128001594357</v>
      </c>
      <c r="K433" s="8">
        <f t="shared" si="30"/>
        <v>0.14744822405261376</v>
      </c>
      <c r="L433" s="5">
        <v>64.27</v>
      </c>
      <c r="M433" s="8">
        <f t="shared" si="34"/>
        <v>0.4468128001594357</v>
      </c>
      <c r="N433" s="8">
        <f t="shared" si="31"/>
        <v>0.07372411202630688</v>
      </c>
    </row>
    <row r="434" spans="2:14" ht="18" thickBot="1">
      <c r="B434" s="211"/>
      <c r="C434" s="160"/>
      <c r="D434" s="86" t="s">
        <v>417</v>
      </c>
      <c r="E434" s="89" t="s">
        <v>649</v>
      </c>
      <c r="F434" s="36" t="s">
        <v>298</v>
      </c>
      <c r="G434" s="22">
        <f t="shared" si="32"/>
        <v>73.12631448683265</v>
      </c>
      <c r="H434" s="22">
        <f t="shared" si="33"/>
        <v>64.80109502042109</v>
      </c>
      <c r="I434" s="5">
        <v>72.52</v>
      </c>
      <c r="J434" s="8">
        <v>0.4558755540095185</v>
      </c>
      <c r="K434" s="8">
        <f t="shared" si="30"/>
        <v>0.1504389328231411</v>
      </c>
      <c r="L434" s="5">
        <v>64.27</v>
      </c>
      <c r="M434" s="8">
        <f t="shared" si="34"/>
        <v>0.4558755540095185</v>
      </c>
      <c r="N434" s="8">
        <f t="shared" si="31"/>
        <v>0.07521946641157055</v>
      </c>
    </row>
    <row r="435" spans="2:14" ht="18" thickBot="1">
      <c r="B435" s="211"/>
      <c r="C435" s="160"/>
      <c r="D435" s="86" t="s">
        <v>879</v>
      </c>
      <c r="E435" s="164" t="s">
        <v>880</v>
      </c>
      <c r="F435" s="36" t="s">
        <v>298</v>
      </c>
      <c r="G435" s="22">
        <f t="shared" si="32"/>
        <v>73.44634178000824</v>
      </c>
      <c r="H435" s="22">
        <f t="shared" si="33"/>
        <v>65.0814196794809</v>
      </c>
      <c r="I435" s="5">
        <v>72.52</v>
      </c>
      <c r="J435" s="8">
        <v>0.6964975789535665</v>
      </c>
      <c r="K435" s="8">
        <f t="shared" si="30"/>
        <v>0.22984420105467693</v>
      </c>
      <c r="L435" s="5">
        <v>64.27</v>
      </c>
      <c r="M435" s="8">
        <f t="shared" si="34"/>
        <v>0.6964975789535665</v>
      </c>
      <c r="N435" s="8">
        <f t="shared" si="31"/>
        <v>0.11492210052733846</v>
      </c>
    </row>
    <row r="436" spans="2:14" ht="18" thickBot="1">
      <c r="B436" s="211"/>
      <c r="C436" s="160"/>
      <c r="D436" s="86" t="s">
        <v>700</v>
      </c>
      <c r="E436" s="164" t="s">
        <v>701</v>
      </c>
      <c r="F436" s="36" t="s">
        <v>298</v>
      </c>
      <c r="G436" s="22">
        <f t="shared" si="32"/>
        <v>73.15334715895462</v>
      </c>
      <c r="H436" s="22">
        <f t="shared" si="33"/>
        <v>64.82477401517454</v>
      </c>
      <c r="I436" s="5">
        <v>72.52</v>
      </c>
      <c r="J436" s="8">
        <v>0.4762008713944563</v>
      </c>
      <c r="K436" s="8">
        <f t="shared" si="30"/>
        <v>0.15714628756017057</v>
      </c>
      <c r="L436" s="5">
        <v>64.27</v>
      </c>
      <c r="M436" s="8">
        <f t="shared" si="34"/>
        <v>0.4762008713944563</v>
      </c>
      <c r="N436" s="8">
        <f t="shared" si="31"/>
        <v>0.07857314378008529</v>
      </c>
    </row>
    <row r="437" spans="2:14" ht="18" thickBot="1">
      <c r="B437" s="206"/>
      <c r="C437" s="58">
        <v>138</v>
      </c>
      <c r="D437" s="38" t="s">
        <v>301</v>
      </c>
      <c r="E437" s="48" t="s">
        <v>595</v>
      </c>
      <c r="F437" s="40" t="s">
        <v>298</v>
      </c>
      <c r="G437" s="22">
        <f t="shared" si="32"/>
        <v>73.37732421915106</v>
      </c>
      <c r="H437" s="22">
        <f t="shared" si="33"/>
        <v>65.02096444760225</v>
      </c>
      <c r="I437" s="5">
        <v>72.52</v>
      </c>
      <c r="J437" s="8">
        <v>0.6446046760534381</v>
      </c>
      <c r="K437" s="8">
        <f t="shared" si="30"/>
        <v>0.21271954309763455</v>
      </c>
      <c r="L437" s="5">
        <v>64.27</v>
      </c>
      <c r="M437" s="8">
        <f t="shared" si="34"/>
        <v>0.6446046760534381</v>
      </c>
      <c r="N437" s="8">
        <f t="shared" si="31"/>
        <v>0.10635977154881728</v>
      </c>
    </row>
    <row r="438" spans="2:14" s="28" customFormat="1" ht="18" thickBot="1">
      <c r="B438" s="25"/>
      <c r="C438" s="10"/>
      <c r="D438" s="10"/>
      <c r="E438" s="10"/>
      <c r="F438" s="10"/>
      <c r="G438" s="26"/>
      <c r="H438" s="26"/>
      <c r="I438" s="26"/>
      <c r="J438" s="27"/>
      <c r="K438" s="8">
        <f t="shared" si="30"/>
        <v>0</v>
      </c>
      <c r="L438" s="26"/>
      <c r="M438" s="27"/>
      <c r="N438" s="8">
        <f t="shared" si="31"/>
        <v>0</v>
      </c>
    </row>
    <row r="439" spans="2:14" ht="18" thickBot="1">
      <c r="B439" s="189" t="s">
        <v>302</v>
      </c>
      <c r="C439" s="29">
        <v>139</v>
      </c>
      <c r="D439" s="30" t="s">
        <v>303</v>
      </c>
      <c r="E439" s="44" t="s">
        <v>596</v>
      </c>
      <c r="F439" s="32" t="s">
        <v>304</v>
      </c>
      <c r="G439" s="22">
        <f t="shared" si="32"/>
        <v>72.90857974870312</v>
      </c>
      <c r="H439" s="22">
        <f t="shared" si="33"/>
        <v>64.61037248664596</v>
      </c>
      <c r="I439" s="5">
        <v>72.52</v>
      </c>
      <c r="J439" s="8">
        <v>0.29216522458880817</v>
      </c>
      <c r="K439" s="8">
        <f t="shared" si="30"/>
        <v>0.0964145241143067</v>
      </c>
      <c r="L439" s="5">
        <v>64.27</v>
      </c>
      <c r="M439" s="8">
        <f t="shared" si="34"/>
        <v>0.29216522458880817</v>
      </c>
      <c r="N439" s="8">
        <f t="shared" si="31"/>
        <v>0.04820726205715335</v>
      </c>
    </row>
    <row r="440" spans="2:14" ht="18" thickBot="1">
      <c r="B440" s="190"/>
      <c r="C440" s="82">
        <v>140</v>
      </c>
      <c r="D440" s="83" t="s">
        <v>305</v>
      </c>
      <c r="E440" s="89" t="s">
        <v>597</v>
      </c>
      <c r="F440" s="36" t="s">
        <v>304</v>
      </c>
      <c r="G440" s="22">
        <f t="shared" si="32"/>
        <v>73.09610517868653</v>
      </c>
      <c r="H440" s="22">
        <f t="shared" si="33"/>
        <v>64.77463348358633</v>
      </c>
      <c r="I440" s="5">
        <v>72.52</v>
      </c>
      <c r="J440" s="8">
        <v>0.43316178848611503</v>
      </c>
      <c r="K440" s="8">
        <f t="shared" si="30"/>
        <v>0.14294339020041796</v>
      </c>
      <c r="L440" s="5">
        <v>64.27</v>
      </c>
      <c r="M440" s="8">
        <f t="shared" si="34"/>
        <v>0.43316178848611503</v>
      </c>
      <c r="N440" s="8">
        <f t="shared" si="31"/>
        <v>0.07147169510020898</v>
      </c>
    </row>
    <row r="441" spans="2:14" ht="18" thickBot="1">
      <c r="B441" s="190"/>
      <c r="C441" s="85"/>
      <c r="D441" s="86" t="s">
        <v>695</v>
      </c>
      <c r="E441" s="89" t="s">
        <v>601</v>
      </c>
      <c r="F441" s="36" t="s">
        <v>304</v>
      </c>
      <c r="G441" s="22">
        <f t="shared" si="32"/>
        <v>72.91070929600419</v>
      </c>
      <c r="H441" s="22">
        <f t="shared" si="33"/>
        <v>64.61223784198863</v>
      </c>
      <c r="I441" s="5">
        <v>72.52</v>
      </c>
      <c r="J441" s="8">
        <v>0.2937663879730796</v>
      </c>
      <c r="K441" s="8">
        <f t="shared" si="30"/>
        <v>0.09694290803111626</v>
      </c>
      <c r="L441" s="5">
        <v>64.27</v>
      </c>
      <c r="M441" s="8">
        <f t="shared" si="34"/>
        <v>0.2937663879730796</v>
      </c>
      <c r="N441" s="8">
        <f t="shared" si="31"/>
        <v>0.04847145401555813</v>
      </c>
    </row>
    <row r="442" spans="2:14" ht="18" thickBot="1">
      <c r="B442" s="190"/>
      <c r="C442" s="85"/>
      <c r="D442" s="86" t="s">
        <v>845</v>
      </c>
      <c r="E442" s="89" t="s">
        <v>846</v>
      </c>
      <c r="F442" s="95" t="s">
        <v>304</v>
      </c>
      <c r="G442" s="22">
        <f t="shared" si="32"/>
        <v>73.1547303632104</v>
      </c>
      <c r="H442" s="22">
        <f t="shared" si="33"/>
        <v>64.82598561890234</v>
      </c>
      <c r="I442" s="5">
        <v>72.52</v>
      </c>
      <c r="J442" s="8">
        <v>0.47724087459429115</v>
      </c>
      <c r="K442" s="8">
        <f t="shared" si="30"/>
        <v>0.15748948861611609</v>
      </c>
      <c r="L442" s="5">
        <v>64.27</v>
      </c>
      <c r="M442" s="8">
        <f t="shared" si="34"/>
        <v>0.47724087459429115</v>
      </c>
      <c r="N442" s="8">
        <f t="shared" si="31"/>
        <v>0.07874474430805804</v>
      </c>
    </row>
    <row r="443" spans="2:14" ht="18" thickBot="1">
      <c r="B443" s="190"/>
      <c r="C443" s="85"/>
      <c r="D443" s="86" t="s">
        <v>1038</v>
      </c>
      <c r="E443" s="46" t="s">
        <v>1026</v>
      </c>
      <c r="F443" s="95" t="s">
        <v>304</v>
      </c>
      <c r="G443" s="22">
        <f t="shared" si="32"/>
        <v>73.44757681055584</v>
      </c>
      <c r="H443" s="22">
        <f t="shared" si="33"/>
        <v>65.08250149195305</v>
      </c>
      <c r="I443" s="5">
        <v>72.52</v>
      </c>
      <c r="J443" s="8">
        <v>0.6974261733502589</v>
      </c>
      <c r="K443" s="8">
        <f t="shared" si="30"/>
        <v>0.23015063720558543</v>
      </c>
      <c r="L443" s="5">
        <v>64.27</v>
      </c>
      <c r="M443" s="8">
        <f t="shared" si="34"/>
        <v>0.6974261733502589</v>
      </c>
      <c r="N443" s="8">
        <f t="shared" si="31"/>
        <v>0.11507531860279271</v>
      </c>
    </row>
    <row r="444" spans="2:14" ht="18" thickBot="1">
      <c r="B444" s="191"/>
      <c r="C444" s="37">
        <v>141</v>
      </c>
      <c r="D444" s="38" t="s">
        <v>306</v>
      </c>
      <c r="E444" s="48" t="s">
        <v>598</v>
      </c>
      <c r="F444" s="40" t="s">
        <v>304</v>
      </c>
      <c r="G444" s="22">
        <f t="shared" si="32"/>
        <v>73.06190715438093</v>
      </c>
      <c r="H444" s="22">
        <f t="shared" si="33"/>
        <v>64.74467807131865</v>
      </c>
      <c r="I444" s="5">
        <v>72.52</v>
      </c>
      <c r="J444" s="8">
        <v>0.4074489882563456</v>
      </c>
      <c r="K444" s="8">
        <f t="shared" si="30"/>
        <v>0.13445816612459405</v>
      </c>
      <c r="L444" s="5">
        <v>64.27</v>
      </c>
      <c r="M444" s="8">
        <f t="shared" si="34"/>
        <v>0.4074489882563456</v>
      </c>
      <c r="N444" s="8">
        <f t="shared" si="31"/>
        <v>0.06722908306229702</v>
      </c>
    </row>
    <row r="445" spans="2:14" s="28" customFormat="1" ht="18" thickBot="1">
      <c r="B445" s="25"/>
      <c r="C445" s="10"/>
      <c r="D445" s="10"/>
      <c r="E445" s="10"/>
      <c r="F445" s="10"/>
      <c r="G445" s="26"/>
      <c r="H445" s="26"/>
      <c r="I445" s="26"/>
      <c r="J445" s="27"/>
      <c r="K445" s="8">
        <f t="shared" si="30"/>
        <v>0</v>
      </c>
      <c r="L445" s="26"/>
      <c r="M445" s="27"/>
      <c r="N445" s="8">
        <f t="shared" si="31"/>
        <v>0</v>
      </c>
    </row>
    <row r="446" spans="2:14" ht="18" thickBot="1">
      <c r="B446" s="195" t="s">
        <v>307</v>
      </c>
      <c r="C446" s="101">
        <v>142</v>
      </c>
      <c r="D446" s="41" t="s">
        <v>308</v>
      </c>
      <c r="E446" s="31" t="s">
        <v>599</v>
      </c>
      <c r="F446" s="32" t="s">
        <v>309</v>
      </c>
      <c r="G446" s="22">
        <f t="shared" si="32"/>
        <v>73.98318035743759</v>
      </c>
      <c r="H446" s="22">
        <f t="shared" si="33"/>
        <v>65.55165798226676</v>
      </c>
      <c r="I446" s="5">
        <v>72.52</v>
      </c>
      <c r="J446" s="8">
        <v>1.1001356070959374</v>
      </c>
      <c r="K446" s="8">
        <f t="shared" si="30"/>
        <v>0.36304475034165934</v>
      </c>
      <c r="L446" s="5">
        <v>64.27</v>
      </c>
      <c r="M446" s="8">
        <f t="shared" si="34"/>
        <v>1.1001356070959374</v>
      </c>
      <c r="N446" s="8">
        <f t="shared" si="31"/>
        <v>0.18152237517082967</v>
      </c>
    </row>
    <row r="447" spans="2:14" ht="18" thickBot="1">
      <c r="B447" s="196"/>
      <c r="C447" s="102"/>
      <c r="D447" s="114" t="s">
        <v>865</v>
      </c>
      <c r="E447" s="115" t="s">
        <v>866</v>
      </c>
      <c r="F447" s="47" t="s">
        <v>864</v>
      </c>
      <c r="G447" s="22">
        <f t="shared" si="32"/>
        <v>73.6788335799537</v>
      </c>
      <c r="H447" s="22">
        <f t="shared" si="33"/>
        <v>65.28506851176397</v>
      </c>
      <c r="I447" s="5">
        <v>72.52</v>
      </c>
      <c r="J447" s="8">
        <v>0.8713034435742154</v>
      </c>
      <c r="K447" s="8">
        <f t="shared" si="30"/>
        <v>0.2875301363794911</v>
      </c>
      <c r="L447" s="5">
        <v>64.27</v>
      </c>
      <c r="M447" s="8">
        <f t="shared" si="34"/>
        <v>0.8713034435742154</v>
      </c>
      <c r="N447" s="8">
        <f t="shared" si="31"/>
        <v>0.14376506818974555</v>
      </c>
    </row>
    <row r="448" spans="2:14" ht="18" thickBot="1">
      <c r="B448" s="197"/>
      <c r="C448" s="107"/>
      <c r="D448" s="42" t="s">
        <v>862</v>
      </c>
      <c r="E448" s="39" t="s">
        <v>863</v>
      </c>
      <c r="F448" s="40" t="s">
        <v>864</v>
      </c>
      <c r="G448" s="22">
        <f t="shared" si="32"/>
        <v>73.73953944914211</v>
      </c>
      <c r="H448" s="22">
        <f t="shared" si="33"/>
        <v>65.33824320169215</v>
      </c>
      <c r="I448" s="5">
        <v>72.52</v>
      </c>
      <c r="J448" s="8">
        <v>0.916946954242186</v>
      </c>
      <c r="K448" s="8">
        <f t="shared" si="30"/>
        <v>0.30259249489992135</v>
      </c>
      <c r="L448" s="5">
        <v>64.27</v>
      </c>
      <c r="M448" s="8">
        <f t="shared" si="34"/>
        <v>0.916946954242186</v>
      </c>
      <c r="N448" s="8">
        <f t="shared" si="31"/>
        <v>0.15129624744996067</v>
      </c>
    </row>
    <row r="449" spans="2:14" s="28" customFormat="1" ht="18" thickBot="1">
      <c r="B449" s="25"/>
      <c r="C449" s="10"/>
      <c r="D449" s="10"/>
      <c r="E449" s="10"/>
      <c r="F449" s="10"/>
      <c r="G449" s="26"/>
      <c r="H449" s="26"/>
      <c r="I449" s="26"/>
      <c r="J449" s="27"/>
      <c r="K449" s="8">
        <f t="shared" si="30"/>
        <v>0</v>
      </c>
      <c r="L449" s="26"/>
      <c r="M449" s="27"/>
      <c r="N449" s="8">
        <f t="shared" si="31"/>
        <v>0</v>
      </c>
    </row>
    <row r="450" spans="2:14" ht="18" thickBot="1">
      <c r="B450" s="189" t="s">
        <v>440</v>
      </c>
      <c r="C450" s="155"/>
      <c r="D450" s="30" t="s">
        <v>870</v>
      </c>
      <c r="E450" s="31" t="s">
        <v>650</v>
      </c>
      <c r="F450" s="32" t="s">
        <v>441</v>
      </c>
      <c r="G450" s="22">
        <f t="shared" si="32"/>
        <v>72.96086627255201</v>
      </c>
      <c r="H450" s="22">
        <f t="shared" si="33"/>
        <v>64.65617233648354</v>
      </c>
      <c r="I450" s="5">
        <v>72.52</v>
      </c>
      <c r="J450" s="8">
        <v>0.3314784004150495</v>
      </c>
      <c r="K450" s="8">
        <f t="shared" si="30"/>
        <v>0.10938787213696634</v>
      </c>
      <c r="L450" s="5">
        <v>64.27</v>
      </c>
      <c r="M450" s="8">
        <f t="shared" si="34"/>
        <v>0.3314784004150495</v>
      </c>
      <c r="N450" s="8">
        <f t="shared" si="31"/>
        <v>0.05469393606848317</v>
      </c>
    </row>
    <row r="451" spans="2:14" ht="18" thickBot="1">
      <c r="B451" s="190"/>
      <c r="C451" s="88"/>
      <c r="D451" s="46" t="s">
        <v>1049</v>
      </c>
      <c r="E451" s="35" t="s">
        <v>1050</v>
      </c>
      <c r="F451" s="47" t="s">
        <v>1051</v>
      </c>
      <c r="G451" s="22">
        <f t="shared" si="32"/>
        <v>73.24432348338783</v>
      </c>
      <c r="H451" s="22">
        <f t="shared" si="33"/>
        <v>64.90446380311792</v>
      </c>
      <c r="I451" s="5">
        <v>72.52</v>
      </c>
      <c r="J451" s="8">
        <v>0.5446041228480001</v>
      </c>
      <c r="K451" s="8">
        <f t="shared" si="30"/>
        <v>0.17971936053984003</v>
      </c>
      <c r="L451" s="5">
        <v>64.27</v>
      </c>
      <c r="M451" s="8">
        <f t="shared" si="34"/>
        <v>0.5446041228480001</v>
      </c>
      <c r="N451" s="8">
        <f t="shared" si="31"/>
        <v>0.08985968026992001</v>
      </c>
    </row>
    <row r="452" spans="2:14" ht="18" thickBot="1">
      <c r="B452" s="191"/>
      <c r="C452" s="58"/>
      <c r="D452" s="38" t="s">
        <v>871</v>
      </c>
      <c r="E452" s="39" t="s">
        <v>872</v>
      </c>
      <c r="F452" s="40" t="s">
        <v>873</v>
      </c>
      <c r="G452" s="22">
        <f t="shared" si="32"/>
        <v>72.94741903522014</v>
      </c>
      <c r="H452" s="22">
        <f t="shared" si="33"/>
        <v>64.6443933654372</v>
      </c>
      <c r="I452" s="5">
        <v>72.52</v>
      </c>
      <c r="J452" s="8">
        <v>0.3213676956542415</v>
      </c>
      <c r="K452" s="8">
        <f t="shared" si="30"/>
        <v>0.1060513395658997</v>
      </c>
      <c r="L452" s="5">
        <v>64.27</v>
      </c>
      <c r="M452" s="8">
        <f t="shared" si="34"/>
        <v>0.3213676956542415</v>
      </c>
      <c r="N452" s="8">
        <f t="shared" si="31"/>
        <v>0.05302566978294985</v>
      </c>
    </row>
    <row r="453" spans="2:14" s="28" customFormat="1" ht="18" thickBot="1">
      <c r="B453" s="25"/>
      <c r="C453" s="10"/>
      <c r="D453" s="10"/>
      <c r="E453" s="10"/>
      <c r="F453" s="10"/>
      <c r="G453" s="26"/>
      <c r="H453" s="26"/>
      <c r="I453" s="26"/>
      <c r="J453" s="27"/>
      <c r="K453" s="8">
        <f t="shared" si="30"/>
        <v>0</v>
      </c>
      <c r="L453" s="26"/>
      <c r="M453" s="27"/>
      <c r="N453" s="8">
        <f t="shared" si="31"/>
        <v>0</v>
      </c>
    </row>
    <row r="454" spans="2:14" ht="18" thickBot="1">
      <c r="B454" s="17" t="s">
        <v>312</v>
      </c>
      <c r="C454" s="18">
        <v>145</v>
      </c>
      <c r="D454" s="19" t="s">
        <v>313</v>
      </c>
      <c r="E454" s="20" t="s">
        <v>511</v>
      </c>
      <c r="F454" s="21" t="s">
        <v>314</v>
      </c>
      <c r="G454" s="22">
        <f t="shared" si="32"/>
        <v>74.66109103483403</v>
      </c>
      <c r="H454" s="22">
        <f t="shared" si="33"/>
        <v>66.14546695908393</v>
      </c>
      <c r="I454" s="5">
        <v>72.52</v>
      </c>
      <c r="J454" s="8">
        <v>1.6098428833338585</v>
      </c>
      <c r="K454" s="8">
        <f t="shared" si="30"/>
        <v>0.5312481515001733</v>
      </c>
      <c r="L454" s="5">
        <v>64.27</v>
      </c>
      <c r="M454" s="8">
        <f t="shared" si="34"/>
        <v>1.6098428833338585</v>
      </c>
      <c r="N454" s="8">
        <f t="shared" si="31"/>
        <v>0.2656240757500867</v>
      </c>
    </row>
    <row r="455" spans="2:14" s="28" customFormat="1" ht="18" thickBot="1">
      <c r="B455" s="25"/>
      <c r="C455" s="10"/>
      <c r="D455" s="10"/>
      <c r="E455" s="10"/>
      <c r="F455" s="10"/>
      <c r="G455" s="26"/>
      <c r="H455" s="26"/>
      <c r="I455" s="26"/>
      <c r="J455" s="27"/>
      <c r="K455" s="8">
        <f t="shared" si="30"/>
        <v>0</v>
      </c>
      <c r="L455" s="26"/>
      <c r="M455" s="27"/>
      <c r="N455" s="8">
        <f t="shared" si="31"/>
        <v>0</v>
      </c>
    </row>
    <row r="456" spans="2:14" ht="18" thickBot="1">
      <c r="B456" s="189" t="s">
        <v>315</v>
      </c>
      <c r="C456" s="29">
        <v>147</v>
      </c>
      <c r="D456" s="30" t="s">
        <v>318</v>
      </c>
      <c r="E456" s="31" t="s">
        <v>603</v>
      </c>
      <c r="F456" s="63" t="s">
        <v>319</v>
      </c>
      <c r="G456" s="22">
        <f t="shared" si="32"/>
        <v>72.80357993796041</v>
      </c>
      <c r="H456" s="22">
        <f t="shared" si="33"/>
        <v>64.51839896821345</v>
      </c>
      <c r="I456" s="5">
        <v>72.52</v>
      </c>
      <c r="J456" s="8">
        <v>0.21321799846647801</v>
      </c>
      <c r="K456" s="8">
        <f t="shared" si="30"/>
        <v>0.07036193949393774</v>
      </c>
      <c r="L456" s="5">
        <v>64.27</v>
      </c>
      <c r="M456" s="8">
        <f t="shared" si="34"/>
        <v>0.21321799846647801</v>
      </c>
      <c r="N456" s="8">
        <f t="shared" si="31"/>
        <v>0.03518096974696887</v>
      </c>
    </row>
    <row r="457" spans="2:14" ht="18" thickBot="1">
      <c r="B457" s="190"/>
      <c r="C457" s="133"/>
      <c r="D457" s="86" t="s">
        <v>882</v>
      </c>
      <c r="E457" s="67" t="s">
        <v>881</v>
      </c>
      <c r="F457" s="87" t="s">
        <v>319</v>
      </c>
      <c r="G457" s="22">
        <f t="shared" si="32"/>
        <v>72.87527403677713</v>
      </c>
      <c r="H457" s="22">
        <f t="shared" si="33"/>
        <v>64.5811986863499</v>
      </c>
      <c r="I457" s="5">
        <v>72.52</v>
      </c>
      <c r="J457" s="8">
        <v>0.2671233359226554</v>
      </c>
      <c r="K457" s="8">
        <f aca="true" t="shared" si="35" ref="K457:K517">J457*33/100</f>
        <v>0.08815070085447628</v>
      </c>
      <c r="L457" s="5">
        <v>64.27</v>
      </c>
      <c r="M457" s="8">
        <f t="shared" si="34"/>
        <v>0.2671233359226554</v>
      </c>
      <c r="N457" s="8">
        <f aca="true" t="shared" si="36" ref="N457:N517">M457*16.5/100</f>
        <v>0.04407535042723814</v>
      </c>
    </row>
    <row r="458" spans="2:14" ht="18" thickBot="1">
      <c r="B458" s="190"/>
      <c r="C458" s="133"/>
      <c r="D458" s="46" t="s">
        <v>988</v>
      </c>
      <c r="E458" s="35" t="s">
        <v>989</v>
      </c>
      <c r="F458" s="87" t="s">
        <v>319</v>
      </c>
      <c r="G458" s="22">
        <f t="shared" si="32"/>
        <v>72.80357993796041</v>
      </c>
      <c r="H458" s="22">
        <f t="shared" si="33"/>
        <v>64.51839896821345</v>
      </c>
      <c r="I458" s="5">
        <v>72.52</v>
      </c>
      <c r="J458" s="8">
        <v>0.21321799846647801</v>
      </c>
      <c r="K458" s="8">
        <f t="shared" si="35"/>
        <v>0.07036193949393774</v>
      </c>
      <c r="L458" s="5">
        <v>64.27</v>
      </c>
      <c r="M458" s="8">
        <f t="shared" si="34"/>
        <v>0.21321799846647801</v>
      </c>
      <c r="N458" s="8">
        <f t="shared" si="36"/>
        <v>0.03518096974696887</v>
      </c>
    </row>
    <row r="459" spans="2:14" ht="18" thickBot="1">
      <c r="B459" s="191"/>
      <c r="C459" s="18">
        <v>148</v>
      </c>
      <c r="D459" s="38" t="s">
        <v>320</v>
      </c>
      <c r="E459" s="39" t="s">
        <v>604</v>
      </c>
      <c r="F459" s="69" t="s">
        <v>319</v>
      </c>
      <c r="G459" s="22">
        <f t="shared" si="32"/>
        <v>72.81067049372766</v>
      </c>
      <c r="H459" s="22">
        <f t="shared" si="33"/>
        <v>64.52460986856595</v>
      </c>
      <c r="I459" s="5">
        <v>72.52</v>
      </c>
      <c r="J459" s="8">
        <v>0.2185492434042524</v>
      </c>
      <c r="K459" s="8">
        <f t="shared" si="35"/>
        <v>0.0721212503234033</v>
      </c>
      <c r="L459" s="5">
        <v>64.27</v>
      </c>
      <c r="M459" s="8">
        <f t="shared" si="34"/>
        <v>0.2185492434042524</v>
      </c>
      <c r="N459" s="8">
        <f t="shared" si="36"/>
        <v>0.03606062516170165</v>
      </c>
    </row>
    <row r="460" spans="2:14" s="28" customFormat="1" ht="18" thickBot="1">
      <c r="B460" s="25"/>
      <c r="C460" s="10"/>
      <c r="D460" s="10"/>
      <c r="E460" s="10"/>
      <c r="F460" s="10"/>
      <c r="G460" s="26"/>
      <c r="H460" s="26"/>
      <c r="I460" s="26"/>
      <c r="J460" s="27"/>
      <c r="K460" s="8">
        <f t="shared" si="35"/>
        <v>0</v>
      </c>
      <c r="L460" s="26"/>
      <c r="M460" s="27"/>
      <c r="N460" s="8">
        <f t="shared" si="36"/>
        <v>0</v>
      </c>
    </row>
    <row r="461" spans="2:14" ht="18" thickBot="1">
      <c r="B461" s="192" t="s">
        <v>321</v>
      </c>
      <c r="C461" s="29">
        <v>149</v>
      </c>
      <c r="D461" s="41" t="s">
        <v>322</v>
      </c>
      <c r="E461" s="31" t="s">
        <v>605</v>
      </c>
      <c r="F461" s="32" t="s">
        <v>323</v>
      </c>
      <c r="G461" s="22">
        <f t="shared" si="32"/>
        <v>72.83481291621294</v>
      </c>
      <c r="H461" s="22">
        <f t="shared" si="33"/>
        <v>64.54575717848726</v>
      </c>
      <c r="I461" s="5">
        <v>72.52</v>
      </c>
      <c r="J461" s="8">
        <v>0.2367014407616066</v>
      </c>
      <c r="K461" s="8">
        <f t="shared" si="35"/>
        <v>0.07811147545133018</v>
      </c>
      <c r="L461" s="5">
        <v>64.27</v>
      </c>
      <c r="M461" s="8">
        <f t="shared" si="34"/>
        <v>0.2367014407616066</v>
      </c>
      <c r="N461" s="8">
        <f t="shared" si="36"/>
        <v>0.03905573772566509</v>
      </c>
    </row>
    <row r="462" spans="2:14" ht="18" thickBot="1">
      <c r="B462" s="193"/>
      <c r="C462" s="33"/>
      <c r="D462" s="64" t="s">
        <v>316</v>
      </c>
      <c r="E462" s="35" t="s">
        <v>602</v>
      </c>
      <c r="F462" s="36" t="s">
        <v>317</v>
      </c>
      <c r="G462" s="22">
        <f t="shared" si="32"/>
        <v>72.92659573223754</v>
      </c>
      <c r="H462" s="22">
        <f t="shared" si="33"/>
        <v>64.62615340455393</v>
      </c>
      <c r="I462" s="5">
        <v>72.52</v>
      </c>
      <c r="J462" s="8">
        <v>0.3057110768703316</v>
      </c>
      <c r="K462" s="8">
        <f t="shared" si="35"/>
        <v>0.10088465536720942</v>
      </c>
      <c r="L462" s="5">
        <v>64.27</v>
      </c>
      <c r="M462" s="8">
        <f t="shared" si="34"/>
        <v>0.3057110768703316</v>
      </c>
      <c r="N462" s="8">
        <f t="shared" si="36"/>
        <v>0.05044232768360471</v>
      </c>
    </row>
    <row r="463" spans="2:14" ht="18" thickBot="1">
      <c r="B463" s="193"/>
      <c r="C463" s="33"/>
      <c r="D463" s="66" t="s">
        <v>903</v>
      </c>
      <c r="E463" s="35" t="s">
        <v>904</v>
      </c>
      <c r="F463" s="95" t="s">
        <v>325</v>
      </c>
      <c r="G463" s="22">
        <f t="shared" si="32"/>
        <v>72.80357993796041</v>
      </c>
      <c r="H463" s="22">
        <f t="shared" si="33"/>
        <v>64.51839896821345</v>
      </c>
      <c r="I463" s="5">
        <v>72.52</v>
      </c>
      <c r="J463" s="8">
        <v>0.21321799846647801</v>
      </c>
      <c r="K463" s="8">
        <f t="shared" si="35"/>
        <v>0.07036193949393774</v>
      </c>
      <c r="L463" s="5">
        <v>64.27</v>
      </c>
      <c r="M463" s="8">
        <f t="shared" si="34"/>
        <v>0.21321799846647801</v>
      </c>
      <c r="N463" s="8">
        <f t="shared" si="36"/>
        <v>0.03518096974696887</v>
      </c>
    </row>
    <row r="464" spans="2:14" ht="18" thickBot="1">
      <c r="B464" s="193"/>
      <c r="C464" s="33"/>
      <c r="D464" s="66" t="s">
        <v>414</v>
      </c>
      <c r="E464" s="35" t="s">
        <v>581</v>
      </c>
      <c r="F464" s="95" t="s">
        <v>317</v>
      </c>
      <c r="G464" s="22">
        <f t="shared" si="32"/>
        <v>72.86373498805659</v>
      </c>
      <c r="H464" s="22">
        <f t="shared" si="33"/>
        <v>64.57109117374881</v>
      </c>
      <c r="I464" s="5">
        <v>72.52</v>
      </c>
      <c r="J464" s="8">
        <v>0.258447359441048</v>
      </c>
      <c r="K464" s="8">
        <f t="shared" si="35"/>
        <v>0.08528762861554584</v>
      </c>
      <c r="L464" s="5">
        <v>64.27</v>
      </c>
      <c r="M464" s="8">
        <f t="shared" si="34"/>
        <v>0.258447359441048</v>
      </c>
      <c r="N464" s="8">
        <f t="shared" si="36"/>
        <v>0.04264381430777292</v>
      </c>
    </row>
    <row r="465" spans="2:14" ht="18" thickBot="1">
      <c r="B465" s="193"/>
      <c r="C465" s="33"/>
      <c r="D465" s="66" t="s">
        <v>768</v>
      </c>
      <c r="E465" s="67" t="s">
        <v>769</v>
      </c>
      <c r="F465" s="95" t="s">
        <v>317</v>
      </c>
      <c r="G465" s="22">
        <f t="shared" si="32"/>
        <v>72.91204669073983</v>
      </c>
      <c r="H465" s="22">
        <f t="shared" si="33"/>
        <v>64.61340931933226</v>
      </c>
      <c r="I465" s="5">
        <v>72.52</v>
      </c>
      <c r="J465" s="8">
        <v>0.2947719479246847</v>
      </c>
      <c r="K465" s="8">
        <f t="shared" si="35"/>
        <v>0.09727474281514596</v>
      </c>
      <c r="L465" s="5">
        <v>64.27</v>
      </c>
      <c r="M465" s="8">
        <f t="shared" si="34"/>
        <v>0.2947719479246847</v>
      </c>
      <c r="N465" s="8">
        <f t="shared" si="36"/>
        <v>0.04863737140757298</v>
      </c>
    </row>
    <row r="466" spans="2:14" ht="18" thickBot="1">
      <c r="B466" s="193"/>
      <c r="C466" s="33"/>
      <c r="D466" s="66" t="s">
        <v>1067</v>
      </c>
      <c r="E466" s="35" t="s">
        <v>1068</v>
      </c>
      <c r="F466" s="95" t="s">
        <v>325</v>
      </c>
      <c r="G466" s="22">
        <f t="shared" si="32"/>
        <v>73.37452499999999</v>
      </c>
      <c r="H466" s="22">
        <f t="shared" si="33"/>
        <v>65.0185125</v>
      </c>
      <c r="I466" s="5">
        <v>72.52</v>
      </c>
      <c r="J466" s="8">
        <v>0.6425</v>
      </c>
      <c r="K466" s="8">
        <f t="shared" si="35"/>
        <v>0.21202499999999996</v>
      </c>
      <c r="L466" s="5">
        <v>64.27</v>
      </c>
      <c r="M466" s="8">
        <f t="shared" si="34"/>
        <v>0.6425</v>
      </c>
      <c r="N466" s="8">
        <f t="shared" si="36"/>
        <v>0.10601249999999998</v>
      </c>
    </row>
    <row r="467" spans="2:14" ht="18" thickBot="1">
      <c r="B467" s="193"/>
      <c r="C467" s="33"/>
      <c r="D467" s="66" t="s">
        <v>917</v>
      </c>
      <c r="E467" s="67" t="s">
        <v>918</v>
      </c>
      <c r="F467" s="95" t="s">
        <v>325</v>
      </c>
      <c r="G467" s="22">
        <f t="shared" si="32"/>
        <v>73.11026277913352</v>
      </c>
      <c r="H467" s="22">
        <f t="shared" si="33"/>
        <v>64.7870346899929</v>
      </c>
      <c r="I467" s="5">
        <v>72.52</v>
      </c>
      <c r="J467" s="8">
        <v>0.4438066008522724</v>
      </c>
      <c r="K467" s="8">
        <f t="shared" si="35"/>
        <v>0.1464561782812499</v>
      </c>
      <c r="L467" s="5">
        <v>64.27</v>
      </c>
      <c r="M467" s="8">
        <f t="shared" si="34"/>
        <v>0.4438066008522724</v>
      </c>
      <c r="N467" s="8">
        <f t="shared" si="36"/>
        <v>0.07322808914062495</v>
      </c>
    </row>
    <row r="468" spans="2:14" ht="18" thickBot="1">
      <c r="B468" s="193"/>
      <c r="C468" s="33"/>
      <c r="D468" s="66" t="s">
        <v>394</v>
      </c>
      <c r="E468" s="35" t="s">
        <v>905</v>
      </c>
      <c r="F468" s="95" t="s">
        <v>325</v>
      </c>
      <c r="G468" s="22">
        <f aca="true" t="shared" si="37" ref="G468:G517">I468+J468+K468</f>
        <v>73.03299253952613</v>
      </c>
      <c r="H468" s="22">
        <f aca="true" t="shared" si="38" ref="H468:H517">L468+M468+N468</f>
        <v>64.71935060793078</v>
      </c>
      <c r="I468" s="5">
        <v>72.52</v>
      </c>
      <c r="J468" s="8">
        <v>0.3857086763354444</v>
      </c>
      <c r="K468" s="8">
        <f t="shared" si="35"/>
        <v>0.12728386319069665</v>
      </c>
      <c r="L468" s="5">
        <v>64.27</v>
      </c>
      <c r="M468" s="8">
        <f t="shared" si="34"/>
        <v>0.3857086763354444</v>
      </c>
      <c r="N468" s="8">
        <f t="shared" si="36"/>
        <v>0.06364193159534833</v>
      </c>
    </row>
    <row r="469" spans="2:14" ht="18" thickBot="1">
      <c r="B469" s="193"/>
      <c r="C469" s="33"/>
      <c r="D469" s="66" t="s">
        <v>1097</v>
      </c>
      <c r="E469" s="35" t="s">
        <v>1076</v>
      </c>
      <c r="F469" s="95" t="s">
        <v>325</v>
      </c>
      <c r="G469" s="22">
        <f t="shared" si="37"/>
        <v>73.04521700000001</v>
      </c>
      <c r="H469" s="22">
        <f t="shared" si="38"/>
        <v>64.7300585</v>
      </c>
      <c r="I469" s="5">
        <v>72.52</v>
      </c>
      <c r="J469" s="8">
        <v>0.3949</v>
      </c>
      <c r="K469" s="8">
        <f t="shared" si="35"/>
        <v>0.130317</v>
      </c>
      <c r="L469" s="5">
        <v>64.27</v>
      </c>
      <c r="M469" s="8">
        <f t="shared" si="34"/>
        <v>0.3949</v>
      </c>
      <c r="N469" s="8">
        <f t="shared" si="36"/>
        <v>0.0651585</v>
      </c>
    </row>
    <row r="470" spans="2:14" ht="18" thickBot="1">
      <c r="B470" s="193"/>
      <c r="C470" s="33"/>
      <c r="D470" s="35" t="s">
        <v>1111</v>
      </c>
      <c r="E470" s="35" t="s">
        <v>1112</v>
      </c>
      <c r="F470" s="95" t="s">
        <v>274</v>
      </c>
      <c r="G470" s="22">
        <f t="shared" si="37"/>
        <v>73.574956</v>
      </c>
      <c r="H470" s="22">
        <f t="shared" si="38"/>
        <v>65.19407799999999</v>
      </c>
      <c r="I470" s="5">
        <v>72.52</v>
      </c>
      <c r="J470" s="8">
        <v>0.7932</v>
      </c>
      <c r="K470" s="8">
        <f t="shared" si="35"/>
        <v>0.261756</v>
      </c>
      <c r="L470" s="5">
        <v>64.27</v>
      </c>
      <c r="M470" s="8">
        <f t="shared" si="34"/>
        <v>0.7932</v>
      </c>
      <c r="N470" s="8">
        <f t="shared" si="36"/>
        <v>0.130878</v>
      </c>
    </row>
    <row r="471" spans="2:14" ht="18" thickBot="1">
      <c r="B471" s="194"/>
      <c r="C471" s="37">
        <v>150</v>
      </c>
      <c r="D471" s="42" t="s">
        <v>324</v>
      </c>
      <c r="E471" s="39" t="s">
        <v>606</v>
      </c>
      <c r="F471" s="40" t="s">
        <v>325</v>
      </c>
      <c r="G471" s="22">
        <f t="shared" si="37"/>
        <v>72.80357993796041</v>
      </c>
      <c r="H471" s="22">
        <f t="shared" si="38"/>
        <v>64.51839896821345</v>
      </c>
      <c r="I471" s="5">
        <v>72.52</v>
      </c>
      <c r="J471" s="8">
        <v>0.21321799846647801</v>
      </c>
      <c r="K471" s="8">
        <f t="shared" si="35"/>
        <v>0.07036193949393774</v>
      </c>
      <c r="L471" s="5">
        <v>64.27</v>
      </c>
      <c r="M471" s="8">
        <f t="shared" si="34"/>
        <v>0.21321799846647801</v>
      </c>
      <c r="N471" s="8">
        <f t="shared" si="36"/>
        <v>0.03518096974696887</v>
      </c>
    </row>
    <row r="472" spans="2:14" s="28" customFormat="1" ht="18" thickBot="1">
      <c r="B472" s="25"/>
      <c r="C472" s="10"/>
      <c r="D472" s="10"/>
      <c r="E472" s="10"/>
      <c r="F472" s="10"/>
      <c r="G472" s="26"/>
      <c r="H472" s="26"/>
      <c r="I472" s="26"/>
      <c r="J472" s="27"/>
      <c r="K472" s="8">
        <f t="shared" si="35"/>
        <v>0</v>
      </c>
      <c r="L472" s="26"/>
      <c r="M472" s="27"/>
      <c r="N472" s="8">
        <f t="shared" si="36"/>
        <v>0</v>
      </c>
    </row>
    <row r="473" spans="2:14" ht="18" thickBot="1">
      <c r="B473" s="17" t="s">
        <v>724</v>
      </c>
      <c r="C473" s="18"/>
      <c r="D473" s="19" t="s">
        <v>725</v>
      </c>
      <c r="E473" s="20" t="s">
        <v>726</v>
      </c>
      <c r="F473" s="21" t="s">
        <v>727</v>
      </c>
      <c r="G473" s="22">
        <f t="shared" si="37"/>
        <v>73.57164438102464</v>
      </c>
      <c r="H473" s="22">
        <f t="shared" si="38"/>
        <v>65.19117722097272</v>
      </c>
      <c r="I473" s="5">
        <v>72.52</v>
      </c>
      <c r="J473" s="8">
        <v>0.7907100609207861</v>
      </c>
      <c r="K473" s="8">
        <f t="shared" si="35"/>
        <v>0.2609343201038594</v>
      </c>
      <c r="L473" s="5">
        <v>64.27</v>
      </c>
      <c r="M473" s="8">
        <f t="shared" si="34"/>
        <v>0.7907100609207861</v>
      </c>
      <c r="N473" s="8">
        <f t="shared" si="36"/>
        <v>0.1304671600519297</v>
      </c>
    </row>
    <row r="474" spans="2:14" s="28" customFormat="1" ht="18" thickBot="1">
      <c r="B474" s="25"/>
      <c r="C474" s="10"/>
      <c r="D474" s="10"/>
      <c r="E474" s="10"/>
      <c r="F474" s="10"/>
      <c r="G474" s="26"/>
      <c r="H474" s="26"/>
      <c r="I474" s="26"/>
      <c r="J474" s="27"/>
      <c r="K474" s="8">
        <f t="shared" si="35"/>
        <v>0</v>
      </c>
      <c r="L474" s="26"/>
      <c r="M474" s="27"/>
      <c r="N474" s="8">
        <f t="shared" si="36"/>
        <v>0</v>
      </c>
    </row>
    <row r="475" spans="2:14" ht="18" thickBot="1">
      <c r="B475" s="189" t="s">
        <v>326</v>
      </c>
      <c r="C475" s="29">
        <v>151</v>
      </c>
      <c r="D475" s="41" t="s">
        <v>327</v>
      </c>
      <c r="E475" s="44" t="s">
        <v>607</v>
      </c>
      <c r="F475" s="32" t="s">
        <v>328</v>
      </c>
      <c r="G475" s="22">
        <f t="shared" si="37"/>
        <v>73.00878115749178</v>
      </c>
      <c r="H475" s="22">
        <f t="shared" si="38"/>
        <v>64.69814289359243</v>
      </c>
      <c r="I475" s="5">
        <v>72.52</v>
      </c>
      <c r="J475" s="8">
        <v>0.3675046296930702</v>
      </c>
      <c r="K475" s="8">
        <f t="shared" si="35"/>
        <v>0.12127652779871316</v>
      </c>
      <c r="L475" s="5">
        <v>64.27</v>
      </c>
      <c r="M475" s="8">
        <f t="shared" si="34"/>
        <v>0.3675046296930702</v>
      </c>
      <c r="N475" s="8">
        <f t="shared" si="36"/>
        <v>0.06063826389935658</v>
      </c>
    </row>
    <row r="476" spans="2:14" ht="18" thickBot="1">
      <c r="B476" s="190"/>
      <c r="C476" s="82">
        <v>152</v>
      </c>
      <c r="D476" s="64" t="s">
        <v>329</v>
      </c>
      <c r="E476" s="89" t="s">
        <v>608</v>
      </c>
      <c r="F476" s="36" t="s">
        <v>330</v>
      </c>
      <c r="G476" s="22">
        <f t="shared" si="37"/>
        <v>73.4226702212417</v>
      </c>
      <c r="H476" s="22">
        <f t="shared" si="38"/>
        <v>65.06068481785456</v>
      </c>
      <c r="I476" s="5">
        <v>72.52</v>
      </c>
      <c r="J476" s="8">
        <v>0.6786994144674503</v>
      </c>
      <c r="K476" s="8">
        <f t="shared" si="35"/>
        <v>0.2239708067742586</v>
      </c>
      <c r="L476" s="5">
        <v>64.27</v>
      </c>
      <c r="M476" s="8">
        <f t="shared" si="34"/>
        <v>0.6786994144674503</v>
      </c>
      <c r="N476" s="8">
        <f t="shared" si="36"/>
        <v>0.1119854033871293</v>
      </c>
    </row>
    <row r="477" spans="2:14" ht="18" thickBot="1">
      <c r="B477" s="190"/>
      <c r="C477" s="85"/>
      <c r="D477" s="66" t="s">
        <v>1034</v>
      </c>
      <c r="E477" s="46" t="s">
        <v>1035</v>
      </c>
      <c r="F477" s="95" t="s">
        <v>330</v>
      </c>
      <c r="G477" s="22">
        <f t="shared" si="37"/>
        <v>72.9394174140728</v>
      </c>
      <c r="H477" s="22">
        <f t="shared" si="38"/>
        <v>64.63738442661266</v>
      </c>
      <c r="I477" s="5">
        <v>72.52</v>
      </c>
      <c r="J477" s="8">
        <v>0.3153514391524954</v>
      </c>
      <c r="K477" s="8">
        <f t="shared" si="35"/>
        <v>0.10406597492032349</v>
      </c>
      <c r="L477" s="5">
        <v>64.27</v>
      </c>
      <c r="M477" s="8">
        <f t="shared" si="34"/>
        <v>0.3153514391524954</v>
      </c>
      <c r="N477" s="8">
        <f t="shared" si="36"/>
        <v>0.052032987460161745</v>
      </c>
    </row>
    <row r="478" spans="2:14" ht="18" thickBot="1">
      <c r="B478" s="190"/>
      <c r="C478" s="85"/>
      <c r="D478" s="66" t="s">
        <v>1056</v>
      </c>
      <c r="E478" s="46" t="s">
        <v>328</v>
      </c>
      <c r="F478" s="95" t="s">
        <v>330</v>
      </c>
      <c r="G478" s="22">
        <f t="shared" si="37"/>
        <v>72.8128758952</v>
      </c>
      <c r="H478" s="22">
        <f t="shared" si="38"/>
        <v>64.52654166759999</v>
      </c>
      <c r="I478" s="5">
        <v>72.52</v>
      </c>
      <c r="J478" s="8">
        <v>0.22020744000000003</v>
      </c>
      <c r="K478" s="8">
        <f t="shared" si="35"/>
        <v>0.07266845520000001</v>
      </c>
      <c r="L478" s="5">
        <v>64.27</v>
      </c>
      <c r="M478" s="8">
        <f t="shared" si="34"/>
        <v>0.22020744000000003</v>
      </c>
      <c r="N478" s="8">
        <f t="shared" si="36"/>
        <v>0.036334227600000005</v>
      </c>
    </row>
    <row r="479" spans="2:14" ht="18" thickBot="1">
      <c r="B479" s="191"/>
      <c r="C479" s="37">
        <v>153</v>
      </c>
      <c r="D479" s="42" t="s">
        <v>331</v>
      </c>
      <c r="E479" s="48" t="s">
        <v>609</v>
      </c>
      <c r="F479" s="40" t="s">
        <v>330</v>
      </c>
      <c r="G479" s="22">
        <f t="shared" si="37"/>
        <v>72.89594278984542</v>
      </c>
      <c r="H479" s="22">
        <f t="shared" si="38"/>
        <v>64.59930327080446</v>
      </c>
      <c r="I479" s="5">
        <v>72.52</v>
      </c>
      <c r="J479" s="8">
        <v>0.2826637517634725</v>
      </c>
      <c r="K479" s="8">
        <f t="shared" si="35"/>
        <v>0.09327903808194593</v>
      </c>
      <c r="L479" s="5">
        <v>64.27</v>
      </c>
      <c r="M479" s="8">
        <f t="shared" si="34"/>
        <v>0.2826637517634725</v>
      </c>
      <c r="N479" s="8">
        <f t="shared" si="36"/>
        <v>0.046639519040972965</v>
      </c>
    </row>
    <row r="480" spans="2:14" s="28" customFormat="1" ht="18" thickBot="1">
      <c r="B480" s="25"/>
      <c r="C480" s="10"/>
      <c r="D480" s="10"/>
      <c r="E480" s="10"/>
      <c r="F480" s="10"/>
      <c r="G480" s="26"/>
      <c r="H480" s="26"/>
      <c r="I480" s="26"/>
      <c r="J480" s="27"/>
      <c r="K480" s="8">
        <f t="shared" si="35"/>
        <v>0</v>
      </c>
      <c r="L480" s="26"/>
      <c r="M480" s="27"/>
      <c r="N480" s="8">
        <f t="shared" si="36"/>
        <v>0</v>
      </c>
    </row>
    <row r="481" spans="2:14" ht="18" thickBot="1">
      <c r="B481" s="17" t="s">
        <v>332</v>
      </c>
      <c r="C481" s="18">
        <v>154</v>
      </c>
      <c r="D481" s="19" t="s">
        <v>333</v>
      </c>
      <c r="E481" s="20" t="s">
        <v>610</v>
      </c>
      <c r="F481" s="21" t="s">
        <v>334</v>
      </c>
      <c r="G481" s="22">
        <f t="shared" si="37"/>
        <v>73.12491670099527</v>
      </c>
      <c r="H481" s="22">
        <f t="shared" si="38"/>
        <v>64.79987064410487</v>
      </c>
      <c r="I481" s="5">
        <v>72.52</v>
      </c>
      <c r="J481" s="8">
        <v>0.45482458721449215</v>
      </c>
      <c r="K481" s="8">
        <f t="shared" si="35"/>
        <v>0.1500921137807824</v>
      </c>
      <c r="L481" s="5">
        <v>64.27</v>
      </c>
      <c r="M481" s="8">
        <f t="shared" si="34"/>
        <v>0.45482458721449215</v>
      </c>
      <c r="N481" s="8">
        <f t="shared" si="36"/>
        <v>0.0750460568903912</v>
      </c>
    </row>
    <row r="482" spans="2:14" s="28" customFormat="1" ht="18" thickBot="1">
      <c r="B482" s="25"/>
      <c r="C482" s="10"/>
      <c r="D482" s="10"/>
      <c r="E482" s="10"/>
      <c r="F482" s="10"/>
      <c r="G482" s="26"/>
      <c r="H482" s="26"/>
      <c r="I482" s="26"/>
      <c r="J482" s="27"/>
      <c r="K482" s="8">
        <f t="shared" si="35"/>
        <v>0</v>
      </c>
      <c r="L482" s="26"/>
      <c r="M482" s="27"/>
      <c r="N482" s="8">
        <f t="shared" si="36"/>
        <v>0</v>
      </c>
    </row>
    <row r="483" spans="2:14" ht="18" thickBot="1">
      <c r="B483" s="17" t="s">
        <v>1009</v>
      </c>
      <c r="C483" s="18"/>
      <c r="D483" s="19" t="s">
        <v>1010</v>
      </c>
      <c r="E483" s="20" t="s">
        <v>783</v>
      </c>
      <c r="F483" s="21" t="s">
        <v>783</v>
      </c>
      <c r="G483" s="22">
        <f t="shared" si="37"/>
        <v>73.31093892111909</v>
      </c>
      <c r="H483" s="22">
        <f t="shared" si="38"/>
        <v>64.96281491962688</v>
      </c>
      <c r="I483" s="5">
        <v>72.52</v>
      </c>
      <c r="J483" s="8">
        <v>0.5946909181346663</v>
      </c>
      <c r="K483" s="8">
        <f t="shared" si="35"/>
        <v>0.1962480029844399</v>
      </c>
      <c r="L483" s="5">
        <v>64.27</v>
      </c>
      <c r="M483" s="8">
        <f t="shared" si="34"/>
        <v>0.5946909181346663</v>
      </c>
      <c r="N483" s="8">
        <f t="shared" si="36"/>
        <v>0.09812400149221995</v>
      </c>
    </row>
    <row r="484" spans="2:14" s="28" customFormat="1" ht="18" thickBot="1">
      <c r="B484" s="25"/>
      <c r="C484" s="10"/>
      <c r="D484" s="10"/>
      <c r="E484" s="10"/>
      <c r="F484" s="10"/>
      <c r="G484" s="26"/>
      <c r="H484" s="26"/>
      <c r="I484" s="26"/>
      <c r="J484" s="27"/>
      <c r="K484" s="8">
        <f t="shared" si="35"/>
        <v>0</v>
      </c>
      <c r="L484" s="26"/>
      <c r="M484" s="27"/>
      <c r="N484" s="8">
        <f t="shared" si="36"/>
        <v>0</v>
      </c>
    </row>
    <row r="485" spans="2:14" ht="18" thickBot="1">
      <c r="B485" s="17" t="s">
        <v>382</v>
      </c>
      <c r="C485" s="18">
        <v>154</v>
      </c>
      <c r="D485" s="19" t="s">
        <v>383</v>
      </c>
      <c r="E485" s="20" t="s">
        <v>652</v>
      </c>
      <c r="F485" s="21" t="s">
        <v>384</v>
      </c>
      <c r="G485" s="22">
        <f t="shared" si="37"/>
        <v>73.60193529643739</v>
      </c>
      <c r="H485" s="22">
        <f t="shared" si="38"/>
        <v>65.21771024086432</v>
      </c>
      <c r="I485" s="5">
        <v>72.52</v>
      </c>
      <c r="J485" s="8">
        <v>0.8134851852912753</v>
      </c>
      <c r="K485" s="8">
        <f t="shared" si="35"/>
        <v>0.26845011114612083</v>
      </c>
      <c r="L485" s="5">
        <v>64.27</v>
      </c>
      <c r="M485" s="8">
        <f t="shared" si="34"/>
        <v>0.8134851852912753</v>
      </c>
      <c r="N485" s="8">
        <f t="shared" si="36"/>
        <v>0.13422505557306041</v>
      </c>
    </row>
    <row r="486" spans="2:14" s="28" customFormat="1" ht="18" thickBot="1">
      <c r="B486" s="25"/>
      <c r="C486" s="10"/>
      <c r="D486" s="10"/>
      <c r="E486" s="10"/>
      <c r="F486" s="10"/>
      <c r="G486" s="26"/>
      <c r="H486" s="26"/>
      <c r="I486" s="26"/>
      <c r="J486" s="27"/>
      <c r="K486" s="8">
        <f t="shared" si="35"/>
        <v>0</v>
      </c>
      <c r="L486" s="26"/>
      <c r="M486" s="27"/>
      <c r="N486" s="8">
        <f t="shared" si="36"/>
        <v>0</v>
      </c>
    </row>
    <row r="487" spans="2:14" ht="18" thickBot="1">
      <c r="B487" s="189" t="s">
        <v>335</v>
      </c>
      <c r="C487" s="51">
        <v>155</v>
      </c>
      <c r="D487" s="41" t="s">
        <v>336</v>
      </c>
      <c r="E487" s="165" t="s">
        <v>611</v>
      </c>
      <c r="F487" s="32" t="s">
        <v>337</v>
      </c>
      <c r="G487" s="22">
        <f t="shared" si="37"/>
        <v>74.0409726165727</v>
      </c>
      <c r="H487" s="22">
        <f t="shared" si="38"/>
        <v>65.60228052504301</v>
      </c>
      <c r="I487" s="5">
        <v>72.52</v>
      </c>
      <c r="J487" s="8">
        <v>1.1435884335133202</v>
      </c>
      <c r="K487" s="8">
        <f t="shared" si="35"/>
        <v>0.3773841830593957</v>
      </c>
      <c r="L487" s="5">
        <v>64.27</v>
      </c>
      <c r="M487" s="8">
        <f t="shared" si="34"/>
        <v>1.1435884335133202</v>
      </c>
      <c r="N487" s="8">
        <f t="shared" si="36"/>
        <v>0.18869209152969785</v>
      </c>
    </row>
    <row r="488" spans="2:14" ht="18" thickBot="1">
      <c r="B488" s="190"/>
      <c r="C488" s="166"/>
      <c r="D488" s="64" t="s">
        <v>774</v>
      </c>
      <c r="E488" s="167" t="s">
        <v>827</v>
      </c>
      <c r="F488" s="47" t="s">
        <v>828</v>
      </c>
      <c r="G488" s="22">
        <f t="shared" si="37"/>
        <v>73.52040017022938</v>
      </c>
      <c r="H488" s="22">
        <f t="shared" si="38"/>
        <v>65.1462903746746</v>
      </c>
      <c r="I488" s="5">
        <v>72.52</v>
      </c>
      <c r="J488" s="8">
        <v>0.7521805791198406</v>
      </c>
      <c r="K488" s="8">
        <f t="shared" si="35"/>
        <v>0.2482195911095474</v>
      </c>
      <c r="L488" s="5">
        <v>64.27</v>
      </c>
      <c r="M488" s="8">
        <f t="shared" si="34"/>
        <v>0.7521805791198406</v>
      </c>
      <c r="N488" s="8">
        <f t="shared" si="36"/>
        <v>0.1241097955547737</v>
      </c>
    </row>
    <row r="489" spans="2:14" ht="18" thickBot="1">
      <c r="B489" s="191"/>
      <c r="C489" s="53"/>
      <c r="D489" s="42" t="s">
        <v>353</v>
      </c>
      <c r="E489" s="100" t="s">
        <v>612</v>
      </c>
      <c r="F489" s="40" t="s">
        <v>354</v>
      </c>
      <c r="G489" s="22">
        <f t="shared" si="37"/>
        <v>74.00390438381876</v>
      </c>
      <c r="H489" s="22">
        <f t="shared" si="38"/>
        <v>65.5698109828187</v>
      </c>
      <c r="I489" s="5">
        <v>72.52</v>
      </c>
      <c r="J489" s="8">
        <v>1.1157175818186218</v>
      </c>
      <c r="K489" s="8">
        <f t="shared" si="35"/>
        <v>0.3681868020001452</v>
      </c>
      <c r="L489" s="5">
        <v>64.27</v>
      </c>
      <c r="M489" s="8">
        <f t="shared" si="34"/>
        <v>1.1157175818186218</v>
      </c>
      <c r="N489" s="8">
        <f t="shared" si="36"/>
        <v>0.1840934010000726</v>
      </c>
    </row>
    <row r="490" spans="2:14" s="28" customFormat="1" ht="18" thickBot="1">
      <c r="B490" s="25"/>
      <c r="C490" s="10"/>
      <c r="D490" s="10"/>
      <c r="E490" s="10"/>
      <c r="F490" s="10"/>
      <c r="G490" s="26"/>
      <c r="H490" s="26"/>
      <c r="I490" s="26"/>
      <c r="J490" s="27"/>
      <c r="K490" s="8">
        <f t="shared" si="35"/>
        <v>0</v>
      </c>
      <c r="L490" s="26"/>
      <c r="M490" s="27"/>
      <c r="N490" s="8">
        <f t="shared" si="36"/>
        <v>0</v>
      </c>
    </row>
    <row r="491" spans="2:14" ht="18" thickBot="1">
      <c r="B491" s="189" t="s">
        <v>739</v>
      </c>
      <c r="C491" s="51">
        <v>155</v>
      </c>
      <c r="D491" s="30" t="s">
        <v>338</v>
      </c>
      <c r="E491" s="31" t="s">
        <v>613</v>
      </c>
      <c r="F491" s="32" t="s">
        <v>339</v>
      </c>
      <c r="G491" s="22">
        <f t="shared" si="37"/>
        <v>73.1536851777995</v>
      </c>
      <c r="H491" s="22">
        <f t="shared" si="38"/>
        <v>64.82507009935068</v>
      </c>
      <c r="I491" s="5">
        <v>72.52</v>
      </c>
      <c r="J491" s="8">
        <v>0.4764550209018832</v>
      </c>
      <c r="K491" s="8">
        <f t="shared" si="35"/>
        <v>0.15723015689762143</v>
      </c>
      <c r="L491" s="5">
        <v>64.27</v>
      </c>
      <c r="M491" s="8">
        <f t="shared" si="34"/>
        <v>0.4764550209018832</v>
      </c>
      <c r="N491" s="8">
        <f t="shared" si="36"/>
        <v>0.07861507844881072</v>
      </c>
    </row>
    <row r="492" spans="2:14" ht="18" thickBot="1">
      <c r="B492" s="190"/>
      <c r="C492" s="53"/>
      <c r="D492" s="83" t="s">
        <v>737</v>
      </c>
      <c r="E492" s="35" t="s">
        <v>738</v>
      </c>
      <c r="F492" s="36" t="s">
        <v>339</v>
      </c>
      <c r="G492" s="22">
        <f t="shared" si="37"/>
        <v>74.02218880356962</v>
      </c>
      <c r="H492" s="22">
        <f t="shared" si="38"/>
        <v>65.58582703470572</v>
      </c>
      <c r="I492" s="5">
        <v>72.52</v>
      </c>
      <c r="J492" s="8">
        <v>1.1294652658418218</v>
      </c>
      <c r="K492" s="8">
        <f t="shared" si="35"/>
        <v>0.3727235377278012</v>
      </c>
      <c r="L492" s="5">
        <v>64.27</v>
      </c>
      <c r="M492" s="8">
        <f t="shared" si="34"/>
        <v>1.1294652658418218</v>
      </c>
      <c r="N492" s="8">
        <f t="shared" si="36"/>
        <v>0.1863617688639006</v>
      </c>
    </row>
    <row r="493" spans="2:14" ht="18" thickBot="1">
      <c r="B493" s="190"/>
      <c r="C493" s="53"/>
      <c r="D493" s="83" t="s">
        <v>860</v>
      </c>
      <c r="E493" s="35" t="s">
        <v>861</v>
      </c>
      <c r="F493" s="36" t="s">
        <v>339</v>
      </c>
      <c r="G493" s="22">
        <f t="shared" si="37"/>
        <v>73.12484030531702</v>
      </c>
      <c r="H493" s="22">
        <f t="shared" si="38"/>
        <v>64.79980372608595</v>
      </c>
      <c r="I493" s="5">
        <v>72.52</v>
      </c>
      <c r="J493" s="8">
        <v>0.45476714685491026</v>
      </c>
      <c r="K493" s="8">
        <f t="shared" si="35"/>
        <v>0.15007315846212038</v>
      </c>
      <c r="L493" s="5">
        <v>64.27</v>
      </c>
      <c r="M493" s="8">
        <f t="shared" si="34"/>
        <v>0.45476714685491026</v>
      </c>
      <c r="N493" s="8">
        <f t="shared" si="36"/>
        <v>0.07503657923106019</v>
      </c>
    </row>
    <row r="494" spans="2:14" ht="18" thickBot="1">
      <c r="B494" s="190"/>
      <c r="C494" s="53"/>
      <c r="D494" s="86" t="s">
        <v>877</v>
      </c>
      <c r="E494" s="67" t="s">
        <v>878</v>
      </c>
      <c r="F494" s="95" t="s">
        <v>339</v>
      </c>
      <c r="G494" s="22">
        <f t="shared" si="37"/>
        <v>73.20201071861457</v>
      </c>
      <c r="H494" s="22">
        <f t="shared" si="38"/>
        <v>64.86740036630525</v>
      </c>
      <c r="I494" s="5">
        <v>72.52</v>
      </c>
      <c r="J494" s="8">
        <v>0.5127900139959279</v>
      </c>
      <c r="K494" s="8">
        <f t="shared" si="35"/>
        <v>0.16922070461865624</v>
      </c>
      <c r="L494" s="5">
        <v>64.27</v>
      </c>
      <c r="M494" s="8">
        <f t="shared" si="34"/>
        <v>0.5127900139959279</v>
      </c>
      <c r="N494" s="8">
        <f t="shared" si="36"/>
        <v>0.08461035230932812</v>
      </c>
    </row>
    <row r="495" spans="2:14" ht="18" thickBot="1">
      <c r="B495" s="191"/>
      <c r="C495" s="53"/>
      <c r="D495" s="38" t="s">
        <v>428</v>
      </c>
      <c r="E495" s="39" t="s">
        <v>653</v>
      </c>
      <c r="F495" s="40" t="s">
        <v>339</v>
      </c>
      <c r="G495" s="22">
        <f t="shared" si="37"/>
        <v>73.27400142644973</v>
      </c>
      <c r="H495" s="22">
        <f t="shared" si="38"/>
        <v>64.9304598961007</v>
      </c>
      <c r="I495" s="5">
        <v>72.52</v>
      </c>
      <c r="J495" s="8">
        <v>0.5669183657516754</v>
      </c>
      <c r="K495" s="8">
        <f t="shared" si="35"/>
        <v>0.1870830606980529</v>
      </c>
      <c r="L495" s="5">
        <v>64.27</v>
      </c>
      <c r="M495" s="8">
        <f t="shared" si="34"/>
        <v>0.5669183657516754</v>
      </c>
      <c r="N495" s="8">
        <f t="shared" si="36"/>
        <v>0.09354153034902644</v>
      </c>
    </row>
    <row r="496" spans="2:14" s="28" customFormat="1" ht="18" thickBot="1">
      <c r="B496" s="25"/>
      <c r="C496" s="10"/>
      <c r="D496" s="10"/>
      <c r="E496" s="10"/>
      <c r="F496" s="10"/>
      <c r="G496" s="26"/>
      <c r="H496" s="26"/>
      <c r="I496" s="26"/>
      <c r="J496" s="27"/>
      <c r="K496" s="8">
        <f t="shared" si="35"/>
        <v>0</v>
      </c>
      <c r="L496" s="26"/>
      <c r="M496" s="27"/>
      <c r="N496" s="8">
        <f t="shared" si="36"/>
        <v>0</v>
      </c>
    </row>
    <row r="497" spans="2:14" ht="18" thickBot="1">
      <c r="B497" s="70" t="s">
        <v>999</v>
      </c>
      <c r="C497" s="71">
        <v>156</v>
      </c>
      <c r="D497" s="168" t="s">
        <v>1000</v>
      </c>
      <c r="E497" s="20" t="s">
        <v>1001</v>
      </c>
      <c r="F497" s="52" t="s">
        <v>1002</v>
      </c>
      <c r="G497" s="22">
        <f t="shared" si="37"/>
        <v>73.2756056701696</v>
      </c>
      <c r="H497" s="22">
        <f t="shared" si="38"/>
        <v>64.93186511710344</v>
      </c>
      <c r="I497" s="5">
        <v>72.52</v>
      </c>
      <c r="J497" s="8">
        <v>0.5681245640372865</v>
      </c>
      <c r="K497" s="8">
        <f t="shared" si="35"/>
        <v>0.18748110613230456</v>
      </c>
      <c r="L497" s="5">
        <v>64.27</v>
      </c>
      <c r="M497" s="8">
        <f t="shared" si="34"/>
        <v>0.5681245640372865</v>
      </c>
      <c r="N497" s="8">
        <f t="shared" si="36"/>
        <v>0.09374055306615228</v>
      </c>
    </row>
    <row r="498" spans="2:14" s="28" customFormat="1" ht="18" thickBot="1">
      <c r="B498" s="25"/>
      <c r="C498" s="10"/>
      <c r="D498" s="10"/>
      <c r="E498" s="10"/>
      <c r="F498" s="10"/>
      <c r="G498" s="26"/>
      <c r="H498" s="26"/>
      <c r="I498" s="26"/>
      <c r="J498" s="27"/>
      <c r="K498" s="8">
        <f t="shared" si="35"/>
        <v>0</v>
      </c>
      <c r="L498" s="26"/>
      <c r="M498" s="27"/>
      <c r="N498" s="8">
        <f t="shared" si="36"/>
        <v>0</v>
      </c>
    </row>
    <row r="499" spans="2:14" ht="18" thickBot="1">
      <c r="B499" s="195" t="s">
        <v>340</v>
      </c>
      <c r="C499" s="101">
        <v>156</v>
      </c>
      <c r="D499" s="30" t="s">
        <v>341</v>
      </c>
      <c r="E499" s="31" t="s">
        <v>614</v>
      </c>
      <c r="F499" s="32" t="s">
        <v>342</v>
      </c>
      <c r="G499" s="22">
        <f t="shared" si="37"/>
        <v>74.17749481098063</v>
      </c>
      <c r="H499" s="22">
        <f t="shared" si="38"/>
        <v>65.72186575548304</v>
      </c>
      <c r="I499" s="5">
        <v>72.52</v>
      </c>
      <c r="J499" s="8">
        <v>1.2462366999854388</v>
      </c>
      <c r="K499" s="8">
        <f t="shared" si="35"/>
        <v>0.4112581109951948</v>
      </c>
      <c r="L499" s="5">
        <v>64.27</v>
      </c>
      <c r="M499" s="8">
        <f t="shared" si="34"/>
        <v>1.2462366999854388</v>
      </c>
      <c r="N499" s="8">
        <f t="shared" si="36"/>
        <v>0.2056290554975974</v>
      </c>
    </row>
    <row r="500" spans="2:14" ht="18" thickBot="1">
      <c r="B500" s="197"/>
      <c r="C500" s="107"/>
      <c r="D500" s="38" t="s">
        <v>858</v>
      </c>
      <c r="E500" s="39" t="s">
        <v>859</v>
      </c>
      <c r="F500" s="40" t="s">
        <v>342</v>
      </c>
      <c r="G500" s="22">
        <f t="shared" si="37"/>
        <v>73.83818977936907</v>
      </c>
      <c r="H500" s="22">
        <f t="shared" si="38"/>
        <v>65.42465495711652</v>
      </c>
      <c r="I500" s="5">
        <v>72.52</v>
      </c>
      <c r="J500" s="8">
        <v>0.9911201348639679</v>
      </c>
      <c r="K500" s="8">
        <f t="shared" si="35"/>
        <v>0.3270696445051094</v>
      </c>
      <c r="L500" s="5">
        <v>64.27</v>
      </c>
      <c r="M500" s="8">
        <f aca="true" t="shared" si="39" ref="M500:M517">J500</f>
        <v>0.9911201348639679</v>
      </c>
      <c r="N500" s="8">
        <f t="shared" si="36"/>
        <v>0.1635348222525547</v>
      </c>
    </row>
    <row r="501" spans="2:14" s="28" customFormat="1" ht="18" thickBot="1">
      <c r="B501" s="25"/>
      <c r="C501" s="10"/>
      <c r="D501" s="10"/>
      <c r="E501" s="10"/>
      <c r="F501" s="10"/>
      <c r="G501" s="26"/>
      <c r="H501" s="26"/>
      <c r="I501" s="26"/>
      <c r="J501" s="27"/>
      <c r="K501" s="8">
        <f t="shared" si="35"/>
        <v>0</v>
      </c>
      <c r="L501" s="26"/>
      <c r="M501" s="27"/>
      <c r="N501" s="8">
        <f t="shared" si="36"/>
        <v>0</v>
      </c>
    </row>
    <row r="502" spans="2:14" ht="18" thickBot="1">
      <c r="B502" s="205" t="s">
        <v>343</v>
      </c>
      <c r="C502" s="155">
        <v>157</v>
      </c>
      <c r="D502" s="94" t="s">
        <v>344</v>
      </c>
      <c r="E502" s="31" t="s">
        <v>796</v>
      </c>
      <c r="F502" s="57" t="s">
        <v>345</v>
      </c>
      <c r="G502" s="22">
        <f t="shared" si="37"/>
        <v>72.80357993796041</v>
      </c>
      <c r="H502" s="22">
        <f t="shared" si="38"/>
        <v>64.51839896821345</v>
      </c>
      <c r="I502" s="5">
        <v>72.52</v>
      </c>
      <c r="J502" s="8">
        <v>0.21321799846647801</v>
      </c>
      <c r="K502" s="8">
        <f t="shared" si="35"/>
        <v>0.07036193949393774</v>
      </c>
      <c r="L502" s="5">
        <v>64.27</v>
      </c>
      <c r="M502" s="8">
        <f t="shared" si="39"/>
        <v>0.21321799846647801</v>
      </c>
      <c r="N502" s="8">
        <f t="shared" si="36"/>
        <v>0.03518096974696887</v>
      </c>
    </row>
    <row r="503" spans="2:14" ht="18" thickBot="1">
      <c r="B503" s="190"/>
      <c r="C503" s="88"/>
      <c r="D503" s="83" t="s">
        <v>389</v>
      </c>
      <c r="E503" s="35" t="s">
        <v>655</v>
      </c>
      <c r="F503" s="36" t="s">
        <v>362</v>
      </c>
      <c r="G503" s="22">
        <f t="shared" si="37"/>
        <v>73.31744771616205</v>
      </c>
      <c r="H503" s="22">
        <f t="shared" si="38"/>
        <v>64.96851623257803</v>
      </c>
      <c r="I503" s="5">
        <v>72.52</v>
      </c>
      <c r="J503" s="8">
        <v>0.5995847489940255</v>
      </c>
      <c r="K503" s="8">
        <f t="shared" si="35"/>
        <v>0.19786296716802843</v>
      </c>
      <c r="L503" s="5">
        <v>64.27</v>
      </c>
      <c r="M503" s="8">
        <f t="shared" si="39"/>
        <v>0.5995847489940255</v>
      </c>
      <c r="N503" s="8">
        <f t="shared" si="36"/>
        <v>0.09893148358401421</v>
      </c>
    </row>
    <row r="504" spans="2:14" ht="18" thickBot="1">
      <c r="B504" s="190"/>
      <c r="C504" s="88"/>
      <c r="D504" s="83" t="s">
        <v>424</v>
      </c>
      <c r="E504" s="35" t="s">
        <v>654</v>
      </c>
      <c r="F504" s="36" t="s">
        <v>425</v>
      </c>
      <c r="G504" s="22">
        <f t="shared" si="37"/>
        <v>72.8587416889417</v>
      </c>
      <c r="H504" s="22">
        <f t="shared" si="38"/>
        <v>64.566717344073</v>
      </c>
      <c r="I504" s="5">
        <v>72.52</v>
      </c>
      <c r="J504" s="8">
        <v>0.254692999204294</v>
      </c>
      <c r="K504" s="8">
        <f t="shared" si="35"/>
        <v>0.08404868973741703</v>
      </c>
      <c r="L504" s="5">
        <v>64.27</v>
      </c>
      <c r="M504" s="8">
        <f t="shared" si="39"/>
        <v>0.254692999204294</v>
      </c>
      <c r="N504" s="8">
        <f t="shared" si="36"/>
        <v>0.04202434486870851</v>
      </c>
    </row>
    <row r="505" spans="2:14" ht="18" thickBot="1">
      <c r="B505" s="190"/>
      <c r="C505" s="88"/>
      <c r="D505" s="89" t="s">
        <v>704</v>
      </c>
      <c r="E505" s="67" t="s">
        <v>705</v>
      </c>
      <c r="F505" s="36" t="s">
        <v>157</v>
      </c>
      <c r="G505" s="22">
        <f t="shared" si="37"/>
        <v>73.13232447802538</v>
      </c>
      <c r="H505" s="22">
        <f t="shared" si="38"/>
        <v>64.80635941120269</v>
      </c>
      <c r="I505" s="5">
        <v>72.52</v>
      </c>
      <c r="J505" s="8">
        <v>0.4603943443799867</v>
      </c>
      <c r="K505" s="8">
        <f t="shared" si="35"/>
        <v>0.15193013364539562</v>
      </c>
      <c r="L505" s="5">
        <v>64.27</v>
      </c>
      <c r="M505" s="8">
        <f t="shared" si="39"/>
        <v>0.4603943443799867</v>
      </c>
      <c r="N505" s="8">
        <f t="shared" si="36"/>
        <v>0.07596506682269781</v>
      </c>
    </row>
    <row r="506" spans="2:14" ht="18" thickBot="1">
      <c r="B506" s="190"/>
      <c r="C506" s="88"/>
      <c r="D506" s="164" t="s">
        <v>706</v>
      </c>
      <c r="E506" s="67" t="s">
        <v>707</v>
      </c>
      <c r="F506" s="95" t="s">
        <v>708</v>
      </c>
      <c r="G506" s="22">
        <f t="shared" si="37"/>
        <v>73.09054429839492</v>
      </c>
      <c r="H506" s="22">
        <f t="shared" si="38"/>
        <v>64.76976248693991</v>
      </c>
      <c r="I506" s="5">
        <v>72.52</v>
      </c>
      <c r="J506" s="8">
        <v>0.4289806754849084</v>
      </c>
      <c r="K506" s="8">
        <f t="shared" si="35"/>
        <v>0.14156362291001978</v>
      </c>
      <c r="L506" s="5">
        <v>64.27</v>
      </c>
      <c r="M506" s="8">
        <f t="shared" si="39"/>
        <v>0.4289806754849084</v>
      </c>
      <c r="N506" s="8">
        <f t="shared" si="36"/>
        <v>0.07078181145500989</v>
      </c>
    </row>
    <row r="507" spans="2:14" ht="18" thickBot="1">
      <c r="B507" s="190"/>
      <c r="C507" s="88"/>
      <c r="D507" s="164" t="s">
        <v>753</v>
      </c>
      <c r="E507" s="67" t="s">
        <v>754</v>
      </c>
      <c r="F507" s="95" t="s">
        <v>755</v>
      </c>
      <c r="G507" s="22">
        <f t="shared" si="37"/>
        <v>72.80357993796041</v>
      </c>
      <c r="H507" s="22">
        <f t="shared" si="38"/>
        <v>64.51839896821345</v>
      </c>
      <c r="I507" s="5">
        <v>72.52</v>
      </c>
      <c r="J507" s="8">
        <v>0.21321799846647801</v>
      </c>
      <c r="K507" s="8">
        <f t="shared" si="35"/>
        <v>0.07036193949393774</v>
      </c>
      <c r="L507" s="5">
        <v>64.27</v>
      </c>
      <c r="M507" s="8">
        <f t="shared" si="39"/>
        <v>0.21321799846647801</v>
      </c>
      <c r="N507" s="8">
        <f t="shared" si="36"/>
        <v>0.03518096974696887</v>
      </c>
    </row>
    <row r="508" spans="2:14" ht="18" thickBot="1">
      <c r="B508" s="190"/>
      <c r="C508" s="88"/>
      <c r="D508" s="89" t="s">
        <v>709</v>
      </c>
      <c r="E508" s="35" t="s">
        <v>710</v>
      </c>
      <c r="F508" s="36" t="s">
        <v>157</v>
      </c>
      <c r="G508" s="22">
        <f t="shared" si="37"/>
        <v>73.06658060434255</v>
      </c>
      <c r="H508" s="22">
        <f t="shared" si="38"/>
        <v>64.74877173237525</v>
      </c>
      <c r="I508" s="5">
        <v>72.52</v>
      </c>
      <c r="J508" s="8">
        <v>0.41096286040793084</v>
      </c>
      <c r="K508" s="8">
        <f t="shared" si="35"/>
        <v>0.13561774393461717</v>
      </c>
      <c r="L508" s="5">
        <v>64.27</v>
      </c>
      <c r="M508" s="8">
        <f t="shared" si="39"/>
        <v>0.41096286040793084</v>
      </c>
      <c r="N508" s="8">
        <f t="shared" si="36"/>
        <v>0.06780887196730859</v>
      </c>
    </row>
    <row r="509" spans="2:14" ht="18" thickBot="1">
      <c r="B509" s="190"/>
      <c r="C509" s="88"/>
      <c r="D509" s="164" t="s">
        <v>967</v>
      </c>
      <c r="E509" s="35" t="s">
        <v>968</v>
      </c>
      <c r="F509" s="95" t="s">
        <v>969</v>
      </c>
      <c r="G509" s="22">
        <f t="shared" si="37"/>
        <v>73.02163876770493</v>
      </c>
      <c r="H509" s="22">
        <f t="shared" si="38"/>
        <v>64.70940538674905</v>
      </c>
      <c r="I509" s="5">
        <v>72.52</v>
      </c>
      <c r="J509" s="8">
        <v>0.3771720057931887</v>
      </c>
      <c r="K509" s="8">
        <f t="shared" si="35"/>
        <v>0.12446676191175227</v>
      </c>
      <c r="L509" s="5">
        <v>64.27</v>
      </c>
      <c r="M509" s="8">
        <f t="shared" si="39"/>
        <v>0.3771720057931887</v>
      </c>
      <c r="N509" s="8">
        <f t="shared" si="36"/>
        <v>0.06223338095587613</v>
      </c>
    </row>
    <row r="510" spans="2:14" ht="18" thickBot="1">
      <c r="B510" s="190"/>
      <c r="C510" s="88"/>
      <c r="D510" s="164" t="s">
        <v>778</v>
      </c>
      <c r="E510" s="67" t="s">
        <v>779</v>
      </c>
      <c r="F510" s="95" t="s">
        <v>780</v>
      </c>
      <c r="G510" s="22">
        <f t="shared" si="37"/>
        <v>73.15010890067619</v>
      </c>
      <c r="H510" s="22">
        <f t="shared" si="38"/>
        <v>64.82193749570507</v>
      </c>
      <c r="I510" s="5">
        <v>72.52</v>
      </c>
      <c r="J510" s="8">
        <v>0.4737660907339692</v>
      </c>
      <c r="K510" s="8">
        <f t="shared" si="35"/>
        <v>0.15634280994220984</v>
      </c>
      <c r="L510" s="5">
        <v>64.27</v>
      </c>
      <c r="M510" s="8">
        <f t="shared" si="39"/>
        <v>0.4737660907339692</v>
      </c>
      <c r="N510" s="8">
        <f t="shared" si="36"/>
        <v>0.07817140497110492</v>
      </c>
    </row>
    <row r="511" spans="2:14" ht="18" thickBot="1">
      <c r="B511" s="190"/>
      <c r="C511" s="88"/>
      <c r="D511" s="46" t="s">
        <v>835</v>
      </c>
      <c r="E511" s="35" t="s">
        <v>836</v>
      </c>
      <c r="F511" s="95" t="s">
        <v>780</v>
      </c>
      <c r="G511" s="22">
        <f t="shared" si="37"/>
        <v>72.80357993796041</v>
      </c>
      <c r="H511" s="22">
        <f t="shared" si="38"/>
        <v>64.51839896821345</v>
      </c>
      <c r="I511" s="5">
        <v>72.52</v>
      </c>
      <c r="J511" s="8">
        <v>0.21321799846647801</v>
      </c>
      <c r="K511" s="8">
        <f t="shared" si="35"/>
        <v>0.07036193949393774</v>
      </c>
      <c r="L511" s="5">
        <v>64.27</v>
      </c>
      <c r="M511" s="8">
        <f t="shared" si="39"/>
        <v>0.21321799846647801</v>
      </c>
      <c r="N511" s="8">
        <f t="shared" si="36"/>
        <v>0.03518096974696887</v>
      </c>
    </row>
    <row r="512" spans="2:14" ht="18" thickBot="1">
      <c r="B512" s="190"/>
      <c r="C512" s="88"/>
      <c r="D512" s="109" t="s">
        <v>929</v>
      </c>
      <c r="E512" s="35" t="s">
        <v>930</v>
      </c>
      <c r="F512" s="95" t="s">
        <v>780</v>
      </c>
      <c r="G512" s="22">
        <f t="shared" si="37"/>
        <v>72.8696214250612</v>
      </c>
      <c r="H512" s="22">
        <f t="shared" si="38"/>
        <v>64.57624733849345</v>
      </c>
      <c r="I512" s="5">
        <v>72.52</v>
      </c>
      <c r="J512" s="8">
        <v>0.2628732519257134</v>
      </c>
      <c r="K512" s="8">
        <f t="shared" si="35"/>
        <v>0.08674817313548543</v>
      </c>
      <c r="L512" s="5">
        <v>64.27</v>
      </c>
      <c r="M512" s="8">
        <f t="shared" si="39"/>
        <v>0.2628732519257134</v>
      </c>
      <c r="N512" s="8">
        <f t="shared" si="36"/>
        <v>0.04337408656774271</v>
      </c>
    </row>
    <row r="513" spans="2:14" ht="18" thickBot="1">
      <c r="B513" s="190"/>
      <c r="C513" s="88"/>
      <c r="D513" s="164" t="s">
        <v>784</v>
      </c>
      <c r="E513" s="35" t="s">
        <v>785</v>
      </c>
      <c r="F513" s="95" t="s">
        <v>780</v>
      </c>
      <c r="G513" s="22">
        <f t="shared" si="37"/>
        <v>72.9589281319483</v>
      </c>
      <c r="H513" s="22">
        <f t="shared" si="38"/>
        <v>64.65447464189455</v>
      </c>
      <c r="I513" s="5">
        <v>72.52</v>
      </c>
      <c r="J513" s="8">
        <v>0.3300211518408216</v>
      </c>
      <c r="K513" s="8">
        <f t="shared" si="35"/>
        <v>0.10890698010747112</v>
      </c>
      <c r="L513" s="5">
        <v>64.27</v>
      </c>
      <c r="M513" s="8">
        <f t="shared" si="39"/>
        <v>0.3300211518408216</v>
      </c>
      <c r="N513" s="8">
        <f t="shared" si="36"/>
        <v>0.05445349005373556</v>
      </c>
    </row>
    <row r="514" spans="2:14" ht="18" thickBot="1">
      <c r="B514" s="206"/>
      <c r="C514" s="58"/>
      <c r="D514" s="38" t="s">
        <v>346</v>
      </c>
      <c r="E514" s="39" t="s">
        <v>615</v>
      </c>
      <c r="F514" s="40" t="s">
        <v>347</v>
      </c>
      <c r="G514" s="22">
        <f t="shared" si="37"/>
        <v>72.80357993796041</v>
      </c>
      <c r="H514" s="22">
        <f t="shared" si="38"/>
        <v>64.51839896821345</v>
      </c>
      <c r="I514" s="5">
        <v>72.52</v>
      </c>
      <c r="J514" s="8">
        <v>0.21321799846647801</v>
      </c>
      <c r="K514" s="8">
        <f t="shared" si="35"/>
        <v>0.07036193949393774</v>
      </c>
      <c r="L514" s="5">
        <v>64.27</v>
      </c>
      <c r="M514" s="8">
        <f t="shared" si="39"/>
        <v>0.21321799846647801</v>
      </c>
      <c r="N514" s="8">
        <f t="shared" si="36"/>
        <v>0.03518096974696887</v>
      </c>
    </row>
    <row r="515" spans="2:14" s="28" customFormat="1" ht="18" thickBot="1">
      <c r="B515" s="25"/>
      <c r="C515" s="10"/>
      <c r="D515" s="10"/>
      <c r="E515" s="10"/>
      <c r="F515" s="10"/>
      <c r="G515" s="26"/>
      <c r="H515" s="26"/>
      <c r="I515" s="26"/>
      <c r="J515" s="27"/>
      <c r="K515" s="8">
        <f t="shared" si="35"/>
        <v>0</v>
      </c>
      <c r="L515" s="26"/>
      <c r="M515" s="27"/>
      <c r="N515" s="8">
        <f t="shared" si="36"/>
        <v>0</v>
      </c>
    </row>
    <row r="516" spans="2:14" ht="18" thickBot="1">
      <c r="B516" s="192" t="s">
        <v>348</v>
      </c>
      <c r="C516" s="18">
        <v>158</v>
      </c>
      <c r="D516" s="30" t="s">
        <v>406</v>
      </c>
      <c r="E516" s="31" t="s">
        <v>616</v>
      </c>
      <c r="F516" s="21" t="s">
        <v>349</v>
      </c>
      <c r="G516" s="22">
        <f t="shared" si="37"/>
        <v>72.52</v>
      </c>
      <c r="H516" s="22">
        <f t="shared" si="38"/>
        <v>64.27</v>
      </c>
      <c r="I516" s="5">
        <v>72.52</v>
      </c>
      <c r="J516" s="8">
        <v>0</v>
      </c>
      <c r="K516" s="8">
        <f t="shared" si="35"/>
        <v>0</v>
      </c>
      <c r="L516" s="5">
        <v>64.27</v>
      </c>
      <c r="M516" s="8">
        <f t="shared" si="39"/>
        <v>0</v>
      </c>
      <c r="N516" s="8">
        <f t="shared" si="36"/>
        <v>0</v>
      </c>
    </row>
    <row r="517" spans="2:14" ht="18" thickBot="1">
      <c r="B517" s="194"/>
      <c r="C517" s="169"/>
      <c r="D517" s="170" t="s">
        <v>711</v>
      </c>
      <c r="E517" s="171" t="s">
        <v>712</v>
      </c>
      <c r="F517" s="132" t="s">
        <v>349</v>
      </c>
      <c r="G517" s="22">
        <f t="shared" si="37"/>
        <v>72.52</v>
      </c>
      <c r="H517" s="22">
        <f t="shared" si="38"/>
        <v>64.27</v>
      </c>
      <c r="I517" s="5">
        <v>72.52</v>
      </c>
      <c r="J517" s="8">
        <v>0</v>
      </c>
      <c r="K517" s="8">
        <f t="shared" si="35"/>
        <v>0</v>
      </c>
      <c r="L517" s="5">
        <v>64.27</v>
      </c>
      <c r="M517" s="8">
        <f t="shared" si="39"/>
        <v>0</v>
      </c>
      <c r="N517" s="8">
        <f t="shared" si="36"/>
        <v>0</v>
      </c>
    </row>
    <row r="518" spans="9:13" ht="18">
      <c r="I518" s="5"/>
      <c r="J518" s="8"/>
      <c r="K518" s="8"/>
      <c r="L518" s="5"/>
      <c r="M518" s="8"/>
    </row>
    <row r="519" spans="9:13" ht="18">
      <c r="I519" s="5"/>
      <c r="J519" s="8"/>
      <c r="K519" s="8"/>
      <c r="L519" s="5"/>
      <c r="M519" s="8"/>
    </row>
    <row r="520" spans="9:13" ht="18">
      <c r="I520" s="5"/>
      <c r="J520" s="8"/>
      <c r="K520" s="8"/>
      <c r="L520" s="5"/>
      <c r="M520" s="8"/>
    </row>
    <row r="521" spans="6:13" ht="18">
      <c r="F521" s="172"/>
      <c r="G521" s="172"/>
      <c r="H521" s="172"/>
      <c r="I521" s="5"/>
      <c r="J521" s="8"/>
      <c r="K521" s="8"/>
      <c r="L521" s="5"/>
      <c r="M521" s="8"/>
    </row>
    <row r="522" spans="7:13" ht="18">
      <c r="G522" s="172"/>
      <c r="H522" s="172"/>
      <c r="I522" s="5"/>
      <c r="J522" s="8"/>
      <c r="K522" s="8"/>
      <c r="L522" s="5"/>
      <c r="M522" s="8"/>
    </row>
    <row r="523" spans="2:13" ht="18">
      <c r="B523" s="3"/>
      <c r="C523" s="3"/>
      <c r="D523" s="3"/>
      <c r="E523" s="3"/>
      <c r="F523" s="3"/>
      <c r="G523" s="5"/>
      <c r="H523" s="3"/>
      <c r="I523" s="5"/>
      <c r="J523" s="8"/>
      <c r="K523" s="8"/>
      <c r="L523" s="5"/>
      <c r="M523" s="8"/>
    </row>
    <row r="524" spans="7:13" ht="18">
      <c r="G524" s="173"/>
      <c r="I524" s="5"/>
      <c r="J524" s="8"/>
      <c r="K524" s="8"/>
      <c r="L524" s="5"/>
      <c r="M524" s="8"/>
    </row>
    <row r="525" spans="7:13" ht="18">
      <c r="G525" s="172"/>
      <c r="I525" s="5"/>
      <c r="J525" s="8"/>
      <c r="K525" s="8"/>
      <c r="L525" s="5"/>
      <c r="M525" s="8"/>
    </row>
    <row r="526" spans="7:13" ht="18">
      <c r="G526" s="172"/>
      <c r="I526" s="5"/>
      <c r="J526" s="8"/>
      <c r="K526" s="8"/>
      <c r="L526" s="5"/>
      <c r="M526" s="8"/>
    </row>
    <row r="527" ht="18">
      <c r="G527" s="172"/>
    </row>
    <row r="528" ht="18">
      <c r="G528" s="172"/>
    </row>
  </sheetData>
  <sheetProtection/>
  <autoFilter ref="I7:M517"/>
  <mergeCells count="75">
    <mergeCell ref="B397:B405"/>
    <mergeCell ref="B446:B448"/>
    <mergeCell ref="B516:B517"/>
    <mergeCell ref="B487:B489"/>
    <mergeCell ref="B322:B330"/>
    <mergeCell ref="B332:B333"/>
    <mergeCell ref="B450:B452"/>
    <mergeCell ref="B502:B514"/>
    <mergeCell ref="B335:B343"/>
    <mergeCell ref="B345:B353"/>
    <mergeCell ref="B357:B358"/>
    <mergeCell ref="B362:B367"/>
    <mergeCell ref="B373:B379"/>
    <mergeCell ref="B394:B395"/>
    <mergeCell ref="B381:B392"/>
    <mergeCell ref="B419:B437"/>
    <mergeCell ref="B315:B320"/>
    <mergeCell ref="B307:B311"/>
    <mergeCell ref="B206:B218"/>
    <mergeCell ref="B222:B226"/>
    <mergeCell ref="B279:B288"/>
    <mergeCell ref="B292:B301"/>
    <mergeCell ref="B272:B275"/>
    <mergeCell ref="B258:B259"/>
    <mergeCell ref="B232:B239"/>
    <mergeCell ref="B303:B305"/>
    <mergeCell ref="B439:B444"/>
    <mergeCell ref="B456:B459"/>
    <mergeCell ref="B461:B471"/>
    <mergeCell ref="B407:B417"/>
    <mergeCell ref="B491:B495"/>
    <mergeCell ref="B499:B500"/>
    <mergeCell ref="B475:B479"/>
    <mergeCell ref="B3:H3"/>
    <mergeCell ref="B4:H4"/>
    <mergeCell ref="C6:C7"/>
    <mergeCell ref="D6:D7"/>
    <mergeCell ref="F6:F7"/>
    <mergeCell ref="G6:H6"/>
    <mergeCell ref="E6:E7"/>
    <mergeCell ref="B10:B13"/>
    <mergeCell ref="B15:B16"/>
    <mergeCell ref="B37:B44"/>
    <mergeCell ref="B49:B50"/>
    <mergeCell ref="B59:B61"/>
    <mergeCell ref="B18:B21"/>
    <mergeCell ref="B23:B24"/>
    <mergeCell ref="B26:B27"/>
    <mergeCell ref="B29:B30"/>
    <mergeCell ref="B56:B57"/>
    <mergeCell ref="B34:B35"/>
    <mergeCell ref="B46:B47"/>
    <mergeCell ref="B110:B116"/>
    <mergeCell ref="B118:B123"/>
    <mergeCell ref="B203:B204"/>
    <mergeCell ref="B156:B162"/>
    <mergeCell ref="B164:B165"/>
    <mergeCell ref="B169:B177"/>
    <mergeCell ref="B179:B201"/>
    <mergeCell ref="B369:B371"/>
    <mergeCell ref="B67:B71"/>
    <mergeCell ref="B91:B93"/>
    <mergeCell ref="B82:B89"/>
    <mergeCell ref="B97:B101"/>
    <mergeCell ref="B73:B80"/>
    <mergeCell ref="B138:B140"/>
    <mergeCell ref="B266:B270"/>
    <mergeCell ref="B103:B108"/>
    <mergeCell ref="B132:B136"/>
    <mergeCell ref="B125:B130"/>
    <mergeCell ref="B142:B144"/>
    <mergeCell ref="B146:B154"/>
    <mergeCell ref="B255:B256"/>
    <mergeCell ref="B263:B264"/>
    <mergeCell ref="B245:B253"/>
  </mergeCells>
  <printOptions/>
  <pageMargins left="0" right="0.7" top="0.75" bottom="0.75" header="0.3" footer="0.3"/>
  <pageSetup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HSL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shahnaz</dc:creator>
  <cp:keywords/>
  <dc:description/>
  <cp:lastModifiedBy>mudassar</cp:lastModifiedBy>
  <cp:lastPrinted>2012-09-24T06:37:59Z</cp:lastPrinted>
  <dcterms:created xsi:type="dcterms:W3CDTF">2011-03-01T05:50:24Z</dcterms:created>
  <dcterms:modified xsi:type="dcterms:W3CDTF">2016-11-02T06:27:24Z</dcterms:modified>
  <cp:category/>
  <cp:version/>
  <cp:contentType/>
  <cp:contentStatus/>
</cp:coreProperties>
</file>