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Nozzle Price effective 01-02-14" sheetId="1" r:id="rId1"/>
  </sheets>
  <definedNames>
    <definedName name="_xlnm._FilterDatabase" localSheetId="0" hidden="1">'Nozzle Price effective 01-02-14'!$I$7:$N$358</definedName>
  </definedNames>
  <calcPr fullCalcOnLoad="1"/>
</workbook>
</file>

<file path=xl/sharedStrings.xml><?xml version="1.0" encoding="utf-8"?>
<sst xmlns="http://schemas.openxmlformats.org/spreadsheetml/2006/main" count="907" uniqueCount="796">
  <si>
    <t>Applicable Retail Price of MS and HSD at  HPL Petrol Pumps</t>
  </si>
  <si>
    <t>Name of</t>
  </si>
  <si>
    <t>S.No</t>
  </si>
  <si>
    <t>Petrol Pump</t>
  </si>
  <si>
    <t>City</t>
  </si>
  <si>
    <t>Retail Price Of</t>
  </si>
  <si>
    <t>District</t>
  </si>
  <si>
    <t>HSD</t>
  </si>
  <si>
    <t>PMG</t>
  </si>
  <si>
    <t>2ndry Freight</t>
  </si>
  <si>
    <t>Sales Tax</t>
  </si>
  <si>
    <t>MS</t>
  </si>
  <si>
    <t>ABBOTABAD</t>
  </si>
  <si>
    <t>New Shah Zaman F/s</t>
  </si>
  <si>
    <t>Abbotabad</t>
  </si>
  <si>
    <t>ATTOCK</t>
  </si>
  <si>
    <t>Champion Fuel Mart</t>
  </si>
  <si>
    <t>Attock</t>
  </si>
  <si>
    <t>Mikmak Filling Station</t>
  </si>
  <si>
    <t>Lawrencepur</t>
  </si>
  <si>
    <t>AWARAN</t>
  </si>
  <si>
    <t>Jahanzeb P/s</t>
  </si>
  <si>
    <t>Awaran</t>
  </si>
  <si>
    <t>Malar P/s</t>
  </si>
  <si>
    <t>Malar</t>
  </si>
  <si>
    <t>BAHAWALPUR</t>
  </si>
  <si>
    <t>Rehan P/Service</t>
  </si>
  <si>
    <t>Bahawalpur</t>
  </si>
  <si>
    <t>BAHAWAL NAGAR</t>
  </si>
  <si>
    <t>Dastagir Filling Station</t>
  </si>
  <si>
    <t>Donga Bonga</t>
  </si>
  <si>
    <t>BATAGRAM</t>
  </si>
  <si>
    <t>Madina Filling Station</t>
  </si>
  <si>
    <t>Batagram</t>
  </si>
  <si>
    <t>CHAKWAL</t>
  </si>
  <si>
    <t>Al Minhas F/S</t>
  </si>
  <si>
    <t>Chakwal</t>
  </si>
  <si>
    <t xml:space="preserve">Osasis Pet </t>
  </si>
  <si>
    <t>Kallar Kahar</t>
  </si>
  <si>
    <t>CHARSADDA</t>
  </si>
  <si>
    <t>Saeed F/Station</t>
  </si>
  <si>
    <t>Shabqadar</t>
  </si>
  <si>
    <t>Salman Shahid Filling Station</t>
  </si>
  <si>
    <t>Charsadda by Pass</t>
  </si>
  <si>
    <t>CHITRAL</t>
  </si>
  <si>
    <t>Raka Poshi P/s</t>
  </si>
  <si>
    <t>Chitral</t>
  </si>
  <si>
    <t>D . G KHAN</t>
  </si>
  <si>
    <t>Amanullah Petroleum Service</t>
  </si>
  <si>
    <t>D G Khan</t>
  </si>
  <si>
    <t>D.G. Petroleum</t>
  </si>
  <si>
    <t>DERA MURAD JAMALI</t>
  </si>
  <si>
    <t>Dost Filling Station</t>
  </si>
  <si>
    <t>DMJ</t>
  </si>
  <si>
    <t>DIR</t>
  </si>
  <si>
    <t>Rashidul Hasan F/s</t>
  </si>
  <si>
    <t>Dir lower</t>
  </si>
  <si>
    <t>Zeb P/S</t>
  </si>
  <si>
    <t>Timbergarh</t>
  </si>
  <si>
    <t>Malik F/S</t>
  </si>
  <si>
    <t>Timergarh</t>
  </si>
  <si>
    <t>Dir F/S</t>
  </si>
  <si>
    <t>Upper Dir</t>
  </si>
  <si>
    <t>FAISALABAD</t>
  </si>
  <si>
    <t>Star Pet. Service</t>
  </si>
  <si>
    <t>Millat Chowk FBD</t>
  </si>
  <si>
    <t>GHOTKI</t>
  </si>
  <si>
    <t>New JAM</t>
  </si>
  <si>
    <t>Ghotki</t>
  </si>
  <si>
    <t>Safdar Petroleum</t>
  </si>
  <si>
    <t>GILGIT</t>
  </si>
  <si>
    <t>Ghizer P/Service</t>
  </si>
  <si>
    <t>Gilgit</t>
  </si>
  <si>
    <t>Mubashir F/S</t>
  </si>
  <si>
    <t>Shah P/S,</t>
  </si>
  <si>
    <t>GUJRANWALA</t>
  </si>
  <si>
    <t>Al Zafar F/S</t>
  </si>
  <si>
    <t>Gujranwala</t>
  </si>
  <si>
    <t>Hasan CNG &amp; P/S</t>
  </si>
  <si>
    <t>GUJRAT</t>
  </si>
  <si>
    <t>Mian Mushtaq Petroleum</t>
  </si>
  <si>
    <t>Chak Dinga, Guj</t>
  </si>
  <si>
    <t>Ghazi F/s</t>
  </si>
  <si>
    <t>Gujrat</t>
  </si>
  <si>
    <t>Irfan F/S</t>
  </si>
  <si>
    <t>Kharian</t>
  </si>
  <si>
    <t>Chaudhary Petroleum</t>
  </si>
  <si>
    <t>HAFIZABAD</t>
  </si>
  <si>
    <t>Tarar Pet/Ser</t>
  </si>
  <si>
    <t>Hafizabad</t>
  </si>
  <si>
    <t>Afzal Petroleum</t>
  </si>
  <si>
    <t>Haripur</t>
  </si>
  <si>
    <t>Al-Gadeer Pet. Service</t>
  </si>
  <si>
    <t xml:space="preserve">Tharhi </t>
  </si>
  <si>
    <t>HYDERABAD</t>
  </si>
  <si>
    <t>Wahid Petroleum</t>
  </si>
  <si>
    <t>Hatri</t>
  </si>
  <si>
    <t>PC Petroleum</t>
  </si>
  <si>
    <t>HDR</t>
  </si>
  <si>
    <t xml:space="preserve">Khyber II </t>
  </si>
  <si>
    <t>HYDR Bye Pass</t>
  </si>
  <si>
    <t>ISLAMABAD</t>
  </si>
  <si>
    <t>Petroline F/S</t>
  </si>
  <si>
    <t>Islamabad</t>
  </si>
  <si>
    <t>Rose Garden Filling Station</t>
  </si>
  <si>
    <t>JACOBABAD</t>
  </si>
  <si>
    <t>Bilal P/Service</t>
  </si>
  <si>
    <t>Jacobabad</t>
  </si>
  <si>
    <t>JAMSHORO</t>
  </si>
  <si>
    <t>Khan P/service</t>
  </si>
  <si>
    <t>Jamshoro</t>
  </si>
  <si>
    <t>Raheel Petroleum &amp; CNG</t>
  </si>
  <si>
    <t xml:space="preserve">Kotri </t>
  </si>
  <si>
    <t>Sunder Waziristan</t>
  </si>
  <si>
    <t>Nooriabad</t>
  </si>
  <si>
    <t>Badal F/S</t>
  </si>
  <si>
    <t>JHANG</t>
  </si>
  <si>
    <t>Sarmad Petroleum</t>
  </si>
  <si>
    <t>Chiniot City</t>
  </si>
  <si>
    <t>Jappa F/S</t>
  </si>
  <si>
    <t>Faisalabad</t>
  </si>
  <si>
    <t>Tajdar-e-Madina</t>
  </si>
  <si>
    <t>Al Aqsa</t>
  </si>
  <si>
    <t>Shorekot</t>
  </si>
  <si>
    <t>Mashallah F/S</t>
  </si>
  <si>
    <t>JHELUM</t>
  </si>
  <si>
    <t>Tariq Petroleum Service</t>
  </si>
  <si>
    <t>Jhelum</t>
  </si>
  <si>
    <t>Nagyal Pet. Service</t>
  </si>
  <si>
    <t>KHAIRPUR</t>
  </si>
  <si>
    <t>Isra Petroleum</t>
  </si>
  <si>
    <t>Gambat</t>
  </si>
  <si>
    <t>Yasrab Pet. Service</t>
  </si>
  <si>
    <t>Jalal G. Chodhagi</t>
  </si>
  <si>
    <t>New Mehran P/S</t>
  </si>
  <si>
    <t>Khairpur</t>
  </si>
  <si>
    <t>KARACHI</t>
  </si>
  <si>
    <t>Al Buraq Filling Station</t>
  </si>
  <si>
    <t>Karachi</t>
  </si>
  <si>
    <t>Hascol - One</t>
  </si>
  <si>
    <t>Jeddah Filling Station</t>
  </si>
  <si>
    <t>Johar P/Service</t>
  </si>
  <si>
    <t>Maymar Gasoline</t>
  </si>
  <si>
    <t>Surjani P/Service</t>
  </si>
  <si>
    <t>Zaman F/S</t>
  </si>
  <si>
    <t>Faisal Filling Station</t>
  </si>
  <si>
    <t>VIP Petroleum Service</t>
  </si>
  <si>
    <t>KASHMOR</t>
  </si>
  <si>
    <t>Mir Abid P/s</t>
  </si>
  <si>
    <t>Ghauspur</t>
  </si>
  <si>
    <t>KASUR</t>
  </si>
  <si>
    <t>Jamal F/s</t>
  </si>
  <si>
    <t>Chunian City</t>
  </si>
  <si>
    <t>Barkat F/S</t>
  </si>
  <si>
    <t>Kasur</t>
  </si>
  <si>
    <t>Bhatti Brothers F/s</t>
  </si>
  <si>
    <t>Bullahshah P/S</t>
  </si>
  <si>
    <t>Malik Petroleum Service</t>
  </si>
  <si>
    <t>Mustafa Habib F/S</t>
  </si>
  <si>
    <t>Usmanwala</t>
  </si>
  <si>
    <t>KHANEWAL</t>
  </si>
  <si>
    <t>Sangha Petroluem</t>
  </si>
  <si>
    <t>Kabirwala</t>
  </si>
  <si>
    <t>Faryal F/station</t>
  </si>
  <si>
    <t>Khanewal</t>
  </si>
  <si>
    <t>LAHORE</t>
  </si>
  <si>
    <t>Basharat Qadeer</t>
  </si>
  <si>
    <t>Lahore</t>
  </si>
  <si>
    <t>Khalid P/s</t>
  </si>
  <si>
    <t>LAKKI MARWAT</t>
  </si>
  <si>
    <t>Usman F/Station</t>
  </si>
  <si>
    <t>Lakki Marwat</t>
  </si>
  <si>
    <t>LARKANA</t>
  </si>
  <si>
    <t>New Magsi P/s</t>
  </si>
  <si>
    <t>Larkana</t>
  </si>
  <si>
    <t>Sharief P/Service</t>
  </si>
  <si>
    <t>Gaylaywal,Lodhran</t>
  </si>
  <si>
    <t>MALER</t>
  </si>
  <si>
    <t>Super Highway</t>
  </si>
  <si>
    <t>MANSEHRA</t>
  </si>
  <si>
    <t>Gul P/Service</t>
  </si>
  <si>
    <t>Mansehra</t>
  </si>
  <si>
    <t>Obaid F/s</t>
  </si>
  <si>
    <t>Ogai Mansehra</t>
  </si>
  <si>
    <t>MARDAN</t>
  </si>
  <si>
    <t>Lund Khawar F/s</t>
  </si>
  <si>
    <t>Lundkhawar</t>
  </si>
  <si>
    <t>Rustam Filling</t>
  </si>
  <si>
    <t>Mardan</t>
  </si>
  <si>
    <t>Hilal Filling Station</t>
  </si>
  <si>
    <t>Shergarh F/S</t>
  </si>
  <si>
    <t>Shergarh</t>
  </si>
  <si>
    <t>MATYARI</t>
  </si>
  <si>
    <t>Mashaallah Petroleum</t>
  </si>
  <si>
    <t>New Saeedabad</t>
  </si>
  <si>
    <t>MIRPURKHAS</t>
  </si>
  <si>
    <t>Shakeel Bros.</t>
  </si>
  <si>
    <t>Samaro</t>
  </si>
  <si>
    <t>MONDY BHAWUDDIN</t>
  </si>
  <si>
    <t>Kamal F/Station</t>
  </si>
  <si>
    <t>M.B. Din</t>
  </si>
  <si>
    <t>MULTAN</t>
  </si>
  <si>
    <t>City Gas</t>
  </si>
  <si>
    <t>Multan</t>
  </si>
  <si>
    <t>Ellahi Gases</t>
  </si>
  <si>
    <t>MUZAFFARABAD</t>
  </si>
  <si>
    <t>Sangum Petroleum</t>
  </si>
  <si>
    <t>Muzaffarabad</t>
  </si>
  <si>
    <t>MUZAFFARGARH</t>
  </si>
  <si>
    <t>Sajeel Petroleum</t>
  </si>
  <si>
    <t>Muzafargarh</t>
  </si>
  <si>
    <t>Iqra P/S</t>
  </si>
  <si>
    <t>Muzaffargarh</t>
  </si>
  <si>
    <t>NANKANA SAHIB</t>
  </si>
  <si>
    <t>Rehan F/station</t>
  </si>
  <si>
    <t>Mangtanwala</t>
  </si>
  <si>
    <t>Khawaja Ajmeri Petroleum</t>
  </si>
  <si>
    <t>Nankana Sahib</t>
  </si>
  <si>
    <t>NAWABSHAH</t>
  </si>
  <si>
    <t>Zohaib P/s</t>
  </si>
  <si>
    <t>Karimbad</t>
  </si>
  <si>
    <t>Ghosia P/S</t>
  </si>
  <si>
    <t>Nawabshah</t>
  </si>
  <si>
    <t>Huseini P/s</t>
  </si>
  <si>
    <t>Zardari Petroleum</t>
  </si>
  <si>
    <t>Asad Pet</t>
  </si>
  <si>
    <t>Sakrand</t>
  </si>
  <si>
    <t>Shah Latif P/s</t>
  </si>
  <si>
    <t>NOSHERA</t>
  </si>
  <si>
    <t>Friends P/S</t>
  </si>
  <si>
    <t>Jahangira</t>
  </si>
  <si>
    <t>Dauzi F/S</t>
  </si>
  <si>
    <t>Pabi</t>
  </si>
  <si>
    <t>NOSHERO FEROZ</t>
  </si>
  <si>
    <t>Shahanshah P/s</t>
  </si>
  <si>
    <t>Kandhkot</t>
  </si>
  <si>
    <t>Ismail P/S</t>
  </si>
  <si>
    <t>Kandiyaro</t>
  </si>
  <si>
    <t>Indus Drive</t>
  </si>
  <si>
    <t>Kotri Kabir</t>
  </si>
  <si>
    <t>A.Zee Petroleum</t>
  </si>
  <si>
    <t>Noshero Feroz</t>
  </si>
  <si>
    <t>Aqil Shah Pet. Service</t>
  </si>
  <si>
    <t>Halani</t>
  </si>
  <si>
    <t>OKARA</t>
  </si>
  <si>
    <t>Iqbal P/S</t>
  </si>
  <si>
    <t>Deepalpur</t>
  </si>
  <si>
    <t>Al Jalal P/S</t>
  </si>
  <si>
    <t>Havelie</t>
  </si>
  <si>
    <t>Bismillah Petroleum</t>
  </si>
  <si>
    <t>Okara</t>
  </si>
  <si>
    <t>Faridia P/S</t>
  </si>
  <si>
    <t>Javed Aslam Mokal F/s</t>
  </si>
  <si>
    <t>Rao Salim</t>
  </si>
  <si>
    <t>Waqas &amp; Sultan</t>
  </si>
  <si>
    <t>PAKPATTAN</t>
  </si>
  <si>
    <t>Aryan Jumman Shah</t>
  </si>
  <si>
    <t>Arifwala</t>
  </si>
  <si>
    <t>PATTOKI</t>
  </si>
  <si>
    <t>Al Meezan</t>
  </si>
  <si>
    <t>Pattoki</t>
  </si>
  <si>
    <t>Sultan P/S</t>
  </si>
  <si>
    <t>PESHAWAR</t>
  </si>
  <si>
    <t>Shawal Pet</t>
  </si>
  <si>
    <t>Badaber</t>
  </si>
  <si>
    <t>Mukhtiar F/S</t>
  </si>
  <si>
    <t>Peshawar</t>
  </si>
  <si>
    <t>Osama F/s</t>
  </si>
  <si>
    <t>Sarband Filling Station</t>
  </si>
  <si>
    <t>Peshawar Bara Road</t>
  </si>
  <si>
    <t>Khazana Filling Station</t>
  </si>
  <si>
    <t>QUETTA</t>
  </si>
  <si>
    <t>Naseeb Filling Station</t>
  </si>
  <si>
    <t xml:space="preserve">QTA </t>
  </si>
  <si>
    <t>Sartaj Filling Station</t>
  </si>
  <si>
    <t>QTA</t>
  </si>
  <si>
    <t>New Bolan Filling Station</t>
  </si>
  <si>
    <t>RAHEEM YAR KHAN</t>
  </si>
  <si>
    <t>Ayub Petroleum</t>
  </si>
  <si>
    <t>Khanpur</t>
  </si>
  <si>
    <t>New Hasan Pet.</t>
  </si>
  <si>
    <t>Rahim Y Khan</t>
  </si>
  <si>
    <t>Al Jannat</t>
  </si>
  <si>
    <t>Sadiqabad</t>
  </si>
  <si>
    <t>Dua Petroleum</t>
  </si>
  <si>
    <t>Musa Gasoline</t>
  </si>
  <si>
    <t>RAWLAKOT</t>
  </si>
  <si>
    <t>Kashmir F/S</t>
  </si>
  <si>
    <t>Rawalakot</t>
  </si>
  <si>
    <t>Ultra Fuel</t>
  </si>
  <si>
    <t>RAWALPINDI</t>
  </si>
  <si>
    <t>Al Fazal Petroleum</t>
  </si>
  <si>
    <t>Gujar Khan</t>
  </si>
  <si>
    <t>Al Riaz</t>
  </si>
  <si>
    <t>Rawalpindi</t>
  </si>
  <si>
    <t>SARGODHA</t>
  </si>
  <si>
    <t>Sagar Filling Station</t>
  </si>
  <si>
    <t>Sargodha</t>
  </si>
  <si>
    <t>SIALKOT</t>
  </si>
  <si>
    <t>Al Zumar F/S</t>
  </si>
  <si>
    <t>Pasrur</t>
  </si>
  <si>
    <t>Zaildar Petroleum</t>
  </si>
  <si>
    <t>Aks-e-Lasani Petroleum</t>
  </si>
  <si>
    <t>Sialkot</t>
  </si>
  <si>
    <t>Three Star Filling Station</t>
  </si>
  <si>
    <t>Arshad Petroleum</t>
  </si>
  <si>
    <t>Farhan P/s.</t>
  </si>
  <si>
    <t>SANGHAR</t>
  </si>
  <si>
    <t>Al Mustafa P/s</t>
  </si>
  <si>
    <t>Sanghar</t>
  </si>
  <si>
    <t>Al Waheed</t>
  </si>
  <si>
    <t>Noor Mustafa F/S</t>
  </si>
  <si>
    <t>SAWAT</t>
  </si>
  <si>
    <t>Makka F/S</t>
  </si>
  <si>
    <t>Matta Mingora</t>
  </si>
  <si>
    <t>Qalandari P/s</t>
  </si>
  <si>
    <t>Sehwan</t>
  </si>
  <si>
    <t>SHANGLA</t>
  </si>
  <si>
    <t>Mountain F/S</t>
  </si>
  <si>
    <t>Bisham</t>
  </si>
  <si>
    <t>SHEIKHUPURA</t>
  </si>
  <si>
    <t>New Bhitai P/s</t>
  </si>
  <si>
    <t>Ghari Yaseen</t>
  </si>
  <si>
    <t>Pir Waris Shah</t>
  </si>
  <si>
    <t>Sheikhupura</t>
  </si>
  <si>
    <t>New Green Star Pet. Service</t>
  </si>
  <si>
    <t>SHIKARPUR</t>
  </si>
  <si>
    <t>Miranshah Bal Trucking</t>
  </si>
  <si>
    <t>Jahan Khan</t>
  </si>
  <si>
    <t>Afzal P/Service</t>
  </si>
  <si>
    <t>Shikarpur</t>
  </si>
  <si>
    <t>SUKKUR</t>
  </si>
  <si>
    <t>Al Murtaza Pet</t>
  </si>
  <si>
    <t>Rohri</t>
  </si>
  <si>
    <t>New Baberloi Filling</t>
  </si>
  <si>
    <t>Sukkur</t>
  </si>
  <si>
    <t>Tariq F/s</t>
  </si>
  <si>
    <t>TANDO ADAM</t>
  </si>
  <si>
    <t>Pakistan Petroleum &amp; CNG</t>
  </si>
  <si>
    <t>Tando Adam</t>
  </si>
  <si>
    <t>THARPARKAR</t>
  </si>
  <si>
    <t>Marvi Petroleum</t>
  </si>
  <si>
    <t>Mithi</t>
  </si>
  <si>
    <t>Hamza Filling Station</t>
  </si>
  <si>
    <t>Thatta</t>
  </si>
  <si>
    <t>UMERKOT</t>
  </si>
  <si>
    <t>Al Habib P/s</t>
  </si>
  <si>
    <t>Umerkot</t>
  </si>
  <si>
    <t>VEHARI</t>
  </si>
  <si>
    <t>Al Wali Pet</t>
  </si>
  <si>
    <t>Chowk Matla</t>
  </si>
  <si>
    <t>Gunj Shakar Pet. Service</t>
  </si>
  <si>
    <t>Burewala</t>
  </si>
  <si>
    <t>ZHOB</t>
  </si>
  <si>
    <t>Zhob</t>
  </si>
  <si>
    <t xml:space="preserve">Abdullah Filling Station </t>
  </si>
  <si>
    <t>LAYYAH</t>
  </si>
  <si>
    <t>Al-Abbas Pet. Service</t>
  </si>
  <si>
    <t>Rajput Pet. Service</t>
  </si>
  <si>
    <t>Naukot Badin Road</t>
  </si>
  <si>
    <t>Ummi Filling Station</t>
  </si>
  <si>
    <t>Hiln's Pet. Service</t>
  </si>
  <si>
    <t>QAMBER ALI KHAN</t>
  </si>
  <si>
    <t xml:space="preserve">Siddiq Petroleum </t>
  </si>
  <si>
    <t>Lalu Rawnk</t>
  </si>
  <si>
    <t>AL-Harram Pet. Service</t>
  </si>
  <si>
    <t>Ali Pur Jhggiwala</t>
  </si>
  <si>
    <t>Bhitai Filling Station</t>
  </si>
  <si>
    <t>Red Rose F/s.</t>
  </si>
  <si>
    <t>Faisal Town Lahore</t>
  </si>
  <si>
    <t>Pak Pattan</t>
  </si>
  <si>
    <t>Hussain P/s.</t>
  </si>
  <si>
    <t>Makhdoompur Pahora</t>
  </si>
  <si>
    <t>Namal Lawa F/s.</t>
  </si>
  <si>
    <t>MIANWALI</t>
  </si>
  <si>
    <t>Mianwali road</t>
  </si>
  <si>
    <t>Awan F/s.</t>
  </si>
  <si>
    <t>Warburton Nankana</t>
  </si>
  <si>
    <t>Umer Din F/s.</t>
  </si>
  <si>
    <t>Gari Awan Hafizabad</t>
  </si>
  <si>
    <t>AL-Hafeez Gasoline</t>
  </si>
  <si>
    <t>Al- Saim P/S.</t>
  </si>
  <si>
    <t>Mir Salar P/s.</t>
  </si>
  <si>
    <t>Thull By Pass</t>
  </si>
  <si>
    <t>JAFARABAD</t>
  </si>
  <si>
    <t>Imran P/s.</t>
  </si>
  <si>
    <t>Dera Allah Yaar</t>
  </si>
  <si>
    <t>Fatima Gasoline station</t>
  </si>
  <si>
    <t>Gurmani F/s.</t>
  </si>
  <si>
    <t>D.G Khan by Pass</t>
  </si>
  <si>
    <t>TANDO M. KHAN</t>
  </si>
  <si>
    <t>M. Hussain Soomro F/s.</t>
  </si>
  <si>
    <t>Tando M. Khan</t>
  </si>
  <si>
    <t>United F/s.</t>
  </si>
  <si>
    <t>Deharki</t>
  </si>
  <si>
    <t>Masha Allah 2</t>
  </si>
  <si>
    <t>Mirwah Mirpurkhas</t>
  </si>
  <si>
    <t>Syal Brothers</t>
  </si>
  <si>
    <t>Usman Iqbal P/s.</t>
  </si>
  <si>
    <t>HARIPUR</t>
  </si>
  <si>
    <t>Zain F/s.</t>
  </si>
  <si>
    <t>Usman F/s.</t>
  </si>
  <si>
    <t>Al-Makkah P/s.</t>
  </si>
  <si>
    <t>Safdarabad</t>
  </si>
  <si>
    <t>Punhal Trucking Station</t>
  </si>
  <si>
    <t>BAJOUR AGENCY</t>
  </si>
  <si>
    <t xml:space="preserve">Shahnarai F/s. </t>
  </si>
  <si>
    <t>Bajour Agency</t>
  </si>
  <si>
    <t>D. I  KHAN</t>
  </si>
  <si>
    <t>Al-Maqbool F/s.</t>
  </si>
  <si>
    <t>D. I Khan</t>
  </si>
  <si>
    <t>KHYBER AGENCY</t>
  </si>
  <si>
    <t>Haji Akhtar Nazir F/s.</t>
  </si>
  <si>
    <t>Khyber Agency</t>
  </si>
  <si>
    <t>Zargoon Filling</t>
  </si>
  <si>
    <t>Sakrand by pass</t>
  </si>
  <si>
    <t>New Al- Madina P/s.</t>
  </si>
  <si>
    <t>Moro</t>
  </si>
  <si>
    <t>S &amp; S P/s.</t>
  </si>
  <si>
    <t>Bara kahu Islamabad</t>
  </si>
  <si>
    <t>Aalim Sons F/s.</t>
  </si>
  <si>
    <t>Daska, Sialkot</t>
  </si>
  <si>
    <t>Ayub P/s.</t>
  </si>
  <si>
    <t>Agha 1 P/s.</t>
  </si>
  <si>
    <t xml:space="preserve">Taluka Khairpur </t>
  </si>
  <si>
    <t>Four Star F/s.</t>
  </si>
  <si>
    <t>Double A P/s.</t>
  </si>
  <si>
    <t>Hafiz P/s.</t>
  </si>
  <si>
    <t>Haroonabad</t>
  </si>
  <si>
    <t>NASEERABAD</t>
  </si>
  <si>
    <t>Al-Qadir P/s.</t>
  </si>
  <si>
    <t>Dera Murad Jamali</t>
  </si>
  <si>
    <t>Amin P/s.</t>
  </si>
  <si>
    <t>Multan Road</t>
  </si>
  <si>
    <t>Ghosia P/s.</t>
  </si>
  <si>
    <t>Mohen jo Dar Dokri</t>
  </si>
  <si>
    <t>Salar Trucking Station</t>
  </si>
  <si>
    <t>Arabian CNG Station</t>
  </si>
  <si>
    <t>Ghaffar Javed F/s.</t>
  </si>
  <si>
    <t>Kukan Hattan Kabirwala</t>
  </si>
  <si>
    <t>Deh waddan Bosan</t>
  </si>
  <si>
    <t xml:space="preserve">Nawan kot </t>
  </si>
  <si>
    <t>Jam P/s.</t>
  </si>
  <si>
    <t>Al-Arshad P/s.</t>
  </si>
  <si>
    <t>LODHRAN</t>
  </si>
  <si>
    <t>Imran Brothers F/s.</t>
  </si>
  <si>
    <t>Dunya Pur</t>
  </si>
  <si>
    <t>Near General bus stand  Kabirwala</t>
  </si>
  <si>
    <t>SAHIWAL</t>
  </si>
  <si>
    <t>Raja P/s.</t>
  </si>
  <si>
    <t>Burewala road chichawatni</t>
  </si>
  <si>
    <t>BHAKKAR</t>
  </si>
  <si>
    <t>Abbas &amp; Co. F/s.</t>
  </si>
  <si>
    <t>Goharabad on Abbottabad / Haripur road</t>
  </si>
  <si>
    <t>Gondal (N-5) Near Haji Shah More</t>
  </si>
  <si>
    <t>Faqirabad - Lawrencepur (N-5)</t>
  </si>
  <si>
    <t>Mouza Sehar Tehsil Awaran</t>
  </si>
  <si>
    <t>Mouza Chery Kallar Tehsil Awaran</t>
  </si>
  <si>
    <t>Chak No. 9, Hasilpur road, near Baghdad Station</t>
  </si>
  <si>
    <t>Donga Bonga on Haroonabad/BWP road</t>
  </si>
  <si>
    <t>BataGram Exit Towards Gilgit on KKH (N-35)</t>
  </si>
  <si>
    <t>Chakwal / Jhelum Road near Choa Chowk</t>
  </si>
  <si>
    <t>Chakwal / Kaller Kahar, Mouza Bhaunt</t>
  </si>
  <si>
    <t>Matta Mughal - Khel Tehsil Shabqadar</t>
  </si>
  <si>
    <t>Charsadda By-Pass, Qazi Khel</t>
  </si>
  <si>
    <t xml:space="preserve">Shamsabad Tehsil Drosh </t>
  </si>
  <si>
    <t xml:space="preserve">Murree Road at Rawalpindi City </t>
  </si>
  <si>
    <t>Near Bus Stand at DG Khan</t>
  </si>
  <si>
    <t>Moro on Dadu road</t>
  </si>
  <si>
    <t>Bolan, Highway - N-65</t>
  </si>
  <si>
    <t>Chakdara Ramora Road  Near Malakand Universty Tehsil Adenzai</t>
  </si>
  <si>
    <t>Timergara</t>
  </si>
  <si>
    <t xml:space="preserve">Gul Dehrai Madain - Timergara road Near Elementry college,Tehsil Balambat  </t>
  </si>
  <si>
    <t>Dir Bazar near Degree College N-45</t>
  </si>
  <si>
    <t>1 KM from Millat Chowk at Millat Road FBD City</t>
  </si>
  <si>
    <t xml:space="preserve">Sharifabad on Bajaur Munda Rd  </t>
  </si>
  <si>
    <t>Near Sado-Khel at Landi Kotal on N-5</t>
  </si>
  <si>
    <t>Deh Hakra Survey # 461 on NHW</t>
  </si>
  <si>
    <t>Deh Odherwali Tappo and Taluka Ghotki</t>
  </si>
  <si>
    <t>Deh Belo Sanghri Survey # 37/4 on NHW - Qadirpur Gas Field</t>
  </si>
  <si>
    <t>Gilgit Ghizer road - (N-5) Jagir Basin Near Aftab Floor Mills</t>
  </si>
  <si>
    <t xml:space="preserve">Parribangla on KKH </t>
  </si>
  <si>
    <t>Denyor on Gilgit Sosta road</t>
  </si>
  <si>
    <t>Mohalla IslamPura Budda Gorya Tehsil Nowshera Virkah</t>
  </si>
  <si>
    <t>Alipur Chowk on GRW bypass</t>
  </si>
  <si>
    <t>Umer Chak on Lalalmusa Dinga road</t>
  </si>
  <si>
    <t>Ghazi Chowk - Gujrat bypass N-5</t>
  </si>
  <si>
    <t>Malka Chowk Guluana Dumber Road Tehsil Kharian</t>
  </si>
  <si>
    <t>Bokal More Bimber road</t>
  </si>
  <si>
    <t>Vinikey Tarar near Chowk Kot Hara</t>
  </si>
  <si>
    <t>Near Haripur C ity - KKH N-35</t>
  </si>
  <si>
    <t>Tehri Town Deh Wisryo , Survey # 1776/3, 13, 14, 15</t>
  </si>
  <si>
    <t>Hatri - North Bond Hyderabad</t>
  </si>
  <si>
    <t>Auto Bhan road, Deh Gangra MPK/HDR</t>
  </si>
  <si>
    <t>Hatri Bye Pass - Khyber II</t>
  </si>
  <si>
    <t>Lathrar road Khanna Dak on IBD Highway</t>
  </si>
  <si>
    <t xml:space="preserve">Lehtrar Road at KM 18/19 Islamabad </t>
  </si>
  <si>
    <t>New Sabzi Mandi Jacobabad</t>
  </si>
  <si>
    <t>Kotri Bridge Survey # 403 Deh Seri</t>
  </si>
  <si>
    <t>Super Highway - 87 KM, Opposite Essa Cement</t>
  </si>
  <si>
    <t>Deh Moro Jabal Survey # 5 Taluka Kotri (Hiln's)</t>
  </si>
  <si>
    <t>Plot # 471/5, 93/94km, Super Highway, Nooriabad</t>
  </si>
  <si>
    <t>Chiniot City on FBD/SRQ rd Tehsil Chiniot</t>
  </si>
  <si>
    <t>Bhawana Tehsil Chiniot</t>
  </si>
  <si>
    <t>Malluna More Jhang</t>
  </si>
  <si>
    <t>On TTSingh/Shorkot Raod</t>
  </si>
  <si>
    <t>Bhangu on Shorkot / Jhang rd Tehsil Shorkot</t>
  </si>
  <si>
    <t>Taxila / Hattar Road</t>
  </si>
  <si>
    <t>Mouza Rasool Pur Padri Road, Domaile Tehsil Sohawa</t>
  </si>
  <si>
    <t>Gambat on N-5, Gambat / Sukkur road</t>
  </si>
  <si>
    <t>68 kh Ranipur at Jalal Jee Chodagi Taluka Faiz Gunj</t>
  </si>
  <si>
    <t>Sagyoon Town on Hangoorja rd</t>
  </si>
  <si>
    <t xml:space="preserve">Hawks Bay - Mauripur </t>
  </si>
  <si>
    <t>Main Shahrah-e-Faisal Adjecent PSI Market Karachi</t>
  </si>
  <si>
    <t>Deh Khanto Tappo Landhi in Shah Latif Town, 
On Main NHW, KDA Scheme 25
after Bin Qasim</t>
  </si>
  <si>
    <t>Plot # ST14 Schme 36 Block 10, Gulistan-e-Jauhar</t>
  </si>
  <si>
    <t>Plot # 9/1, Deh Songal, Sector 8B, Scheme 33, Maymar</t>
  </si>
  <si>
    <t>Plot # LT-09, Sector 8, Scheme 41 - Surjani Town</t>
  </si>
  <si>
    <t>Pehlwan Goth -Gulistan-e-Jauhar</t>
  </si>
  <si>
    <t>Wallica Chowrangi - S.I.T.E Area</t>
  </si>
  <si>
    <t>Pakistan Chowk, Bellasis Road Off II Chud Road (RLY Land)</t>
  </si>
  <si>
    <t>Wazir Mansion Opp Crown Cinema Mari Pur Rd</t>
  </si>
  <si>
    <t>Plot 11/31-A, (Survery Sheet # 35-P/1) Overseas Employees Co-operatives Housing Society Karachi</t>
  </si>
  <si>
    <t>Deh Ghauspur Taluka Khandkot</t>
  </si>
  <si>
    <t>New Kachery on Changa Manga rd Tehsil Chunnian</t>
  </si>
  <si>
    <t>Chunian Khudian rd Tehsil Chunian</t>
  </si>
  <si>
    <t>Sandan Kalan Khudian Chunian Road</t>
  </si>
  <si>
    <t>Ferozepur Rd Kasur City Tehsil &amp; Distt: Kasur</t>
  </si>
  <si>
    <t>Umerabad Habibabad Tehsil Pattoki</t>
  </si>
  <si>
    <t>Roday on Kanganpur rd Tehsil Chunnian</t>
  </si>
  <si>
    <t>Al-Hussain P/s.</t>
  </si>
  <si>
    <t>Mahal Mollapur Kabirwala City</t>
  </si>
  <si>
    <t>Kukur Hattan, Kabirwala</t>
  </si>
  <si>
    <t>Khanewal City, Chak # 89/10-R Yousuf Park near T-Chowk</t>
  </si>
  <si>
    <t>Kot Abdullah Makhdoom Pur Pahora Tehsil Khanewal</t>
  </si>
  <si>
    <t>Harbanspura Defence Road</t>
  </si>
  <si>
    <t>Red Rose)Moulana Shaukat Ali Road Faisal Town Lahore CITY</t>
  </si>
  <si>
    <t>Plot No.47,C-1, College Road In Kot lakpath Project Lahore Town ship scheme</t>
  </si>
  <si>
    <t>KM 5 on Lakki Marwat Kalabagh rd</t>
  </si>
  <si>
    <t xml:space="preserve">Wagan Town on Indus Highway </t>
  </si>
  <si>
    <t>Gaylawal on Lodhran / Shujabad rd</t>
  </si>
  <si>
    <t>Nawan Kot Tehsil Nawan Kot Dist Layyah</t>
  </si>
  <si>
    <t xml:space="preserve">Deh Tore Tappo Knkar Malir City </t>
  </si>
  <si>
    <t>Highway Trucking Station</t>
  </si>
  <si>
    <t>Lund Khawar Bazar Tehsil Takht Bhai</t>
  </si>
  <si>
    <t>Rustam on Mardan / Bunair road</t>
  </si>
  <si>
    <t>Sang-e-Marmar on Mardan / Swabi Rd</t>
  </si>
  <si>
    <t>Shergarh N-45, Tehsil Takhtbhai</t>
  </si>
  <si>
    <t>Saeedabad bypass</t>
  </si>
  <si>
    <t>Wadhuwa Omerkot Highway, Samaro City</t>
  </si>
  <si>
    <t>Phalia Bherowal road Tehsil Phalia</t>
  </si>
  <si>
    <t xml:space="preserve">Mouza Taraf Juma Khalsa Opp Caltex Pump,Near Daewoo Terminal Khanewal Road Multan </t>
  </si>
  <si>
    <t>Multan City Site</t>
  </si>
  <si>
    <t>Chater Muzaffarabad City</t>
  </si>
  <si>
    <t>Khangarh on Alipur road</t>
  </si>
  <si>
    <t>Jatoi on Kotle Bandwali - Alipur Road Tehsil Jatio Dist MZG</t>
  </si>
  <si>
    <t>Rohilan  Wali on Alipur/M'Garh Raod</t>
  </si>
  <si>
    <t>Mangtanwala Adda, Mouza Mangtanwalal Tehsil Nankana</t>
  </si>
  <si>
    <t>Daulata on LHR/Bucheky/Jaranwala road</t>
  </si>
  <si>
    <t>Karimabad. N. HWay</t>
  </si>
  <si>
    <t>Chak # 3, Daur</t>
  </si>
  <si>
    <t>Nawabshsh / Sanghar Road</t>
  </si>
  <si>
    <t>Kot Zardari, Buchery Pass Chowdagi</t>
  </si>
  <si>
    <t>Sakrand Bypass</t>
  </si>
  <si>
    <t>Sakrand bypass South</t>
  </si>
  <si>
    <t>Jehangira Main G.T road  (N5) Mauza Narri  Nodeh Nowshera</t>
  </si>
  <si>
    <t>Pabbi Cherat Raod</t>
  </si>
  <si>
    <t>Deh Akhero - Khandkot City</t>
  </si>
  <si>
    <t>Kandiaro City</t>
  </si>
  <si>
    <t>Kotri Kabir on N-5</t>
  </si>
  <si>
    <t>Bhirya Road Town</t>
  </si>
  <si>
    <t>Deh Halani Taluka Mehrabpur</t>
  </si>
  <si>
    <t>Hujra Shah Mukeem Ring road</t>
  </si>
  <si>
    <t>Havelie Deepalpur road</t>
  </si>
  <si>
    <t>Mahal 36-2L, Pipley Pahar road</t>
  </si>
  <si>
    <t>Banglaw Goggera</t>
  </si>
  <si>
    <t>Jawand Singh on Shehrgarh Road</t>
  </si>
  <si>
    <t>Jabooka Tehsil Okara</t>
  </si>
  <si>
    <t>Mouza Joya on Syedwala road</t>
  </si>
  <si>
    <t>Jumman Shah Tehsil Arifwala</t>
  </si>
  <si>
    <t>Gallan Pattoki ByPass (N-5) Mouza Chak-37 Tehsil Patoki</t>
  </si>
  <si>
    <t>Pattoki By-Pass Tehsil Pattoki</t>
  </si>
  <si>
    <t>Badabair Kohat Road</t>
  </si>
  <si>
    <t xml:space="preserve">Ring Road towards City Mouza Bazar Khwani </t>
  </si>
  <si>
    <t>Mouza Musazai PAF Base road</t>
  </si>
  <si>
    <t>Sarband on PSH/Bara rd</t>
  </si>
  <si>
    <t xml:space="preserve">Khazana - </t>
  </si>
  <si>
    <t>Deh Pachoha Tapo laloo Rounk Taluka Warah</t>
  </si>
  <si>
    <t>Airport road, Mouza Habib Tehsil City</t>
  </si>
  <si>
    <t>Hazar Gangi Bus &amp; Truck Adda</t>
  </si>
  <si>
    <t>Golimar Chowk at Quetta City on Brewery - Sabzal Road</t>
  </si>
  <si>
    <t>Feroza on Khanpur Liaqatpur rd</t>
  </si>
  <si>
    <t>Sadiqabad bypass Tehsil Sadiqabad</t>
  </si>
  <si>
    <t>Sadiqabad City Tehsil Sadiqabad</t>
  </si>
  <si>
    <t>Mouza Ranjhay Khan - Sadiqabad bypass N-5</t>
  </si>
  <si>
    <t>Machi Goth (N-5) Tehsil Sadiqabad</t>
  </si>
  <si>
    <t>Jandal Khalkot Rawalkot  District Poonch</t>
  </si>
  <si>
    <t>Gulpaira Mundara on N-5 Tehsil Gujar Khan</t>
  </si>
  <si>
    <t>RWP exit before M2 interchange N-5, Jhungi Sydian</t>
  </si>
  <si>
    <t>Pull 11 on SRQ/FBD road</t>
  </si>
  <si>
    <t>Mouza Khakanwali on Sialkot / Zafarwal road Tehsil Pasrur</t>
  </si>
  <si>
    <t>Chak Shameer on Sialkot/Kingra road Tehsil Pasrur</t>
  </si>
  <si>
    <t>Mouza Kaki Wali on Sialkot / Kingra road</t>
  </si>
  <si>
    <t>Saidpur / Sialkot Road Tehsil &amp; District Sialkot</t>
  </si>
  <si>
    <t>Defence rd Nawan Pind Silakot</t>
  </si>
  <si>
    <t>Mouza Kanjrore on Kangrore Narowal Road Tehsil Shakargarh</t>
  </si>
  <si>
    <t>Deh &amp; Tappo Sehta Taluka Shahdadpur Survey # 174</t>
  </si>
  <si>
    <t xml:space="preserve">Deh Chamaro at Sanghar City entrance </t>
  </si>
  <si>
    <t>Deh Shahdadpur at Hala Road  Tappo &amp; Taluka Shahdadpur</t>
  </si>
  <si>
    <t>Lambat on Matta Beha Road</t>
  </si>
  <si>
    <t>Qalanderi Sehwan Sharif</t>
  </si>
  <si>
    <t>Deh Shahpur Chakkar, survey # 198</t>
  </si>
  <si>
    <t>Bisham on KKH N-35 Tehsil Bisham</t>
  </si>
  <si>
    <t>Madeji Town Deh Jindo Dero Taluka Ghari Yaseen</t>
  </si>
  <si>
    <t>Machikey Tehsil Sheikhupura</t>
  </si>
  <si>
    <t xml:space="preserve">Hardev on Sheikhupura - Gujranwala Road </t>
  </si>
  <si>
    <t>Jahan Khan - Miranshah Baluchistan</t>
  </si>
  <si>
    <t>On Indus Highway  N-55</t>
  </si>
  <si>
    <t>Deh Mando Taluka Rohri</t>
  </si>
  <si>
    <t>Deh Babar Loi at 0 Point Sukkur</t>
  </si>
  <si>
    <t>Sukkur New Bus Stand - Sukkur City</t>
  </si>
  <si>
    <t>Plot No. 23/A &amp; 23/B, Main Hyderabad road Tehsil Tando Adam</t>
  </si>
  <si>
    <t>Mithi , Survey # 69</t>
  </si>
  <si>
    <t>Nou Kot Mithi  at Mithi Mirpur Khas highway</t>
  </si>
  <si>
    <t xml:space="preserve">Thatta BY Pass Road </t>
  </si>
  <si>
    <t>Mirpur Khas / Umerkot road</t>
  </si>
  <si>
    <t>Adda Kachi Pakki Burewala/Ludden road Tehsil burewala</t>
  </si>
  <si>
    <t>Zhob, 10 km towards QTA</t>
  </si>
  <si>
    <t>Locations</t>
  </si>
  <si>
    <t>Haroonabad City District BWN</t>
  </si>
  <si>
    <t>Pir Adil Indus Highway 14 KM from DG Khan, mouza Jhoke Noor Hassan</t>
  </si>
  <si>
    <t>Mouza Noon near Chasma Sugar Mills Indus Highway (N-55)</t>
  </si>
  <si>
    <t>Daharki City on GT Road (N-5) Near RLY Station Daharki</t>
  </si>
  <si>
    <t>Deh Dahrki Taluka Ubro Survey # 54</t>
  </si>
  <si>
    <t xml:space="preserve">Ghari Awan Hafizabad City </t>
  </si>
  <si>
    <t>Mouza Hattar Near Dhorian Chowk  Haripur</t>
  </si>
  <si>
    <t>Usta Mohd. Jhatpat at Ballan Shakh Survey # 329/2  Deh Sorh</t>
  </si>
  <si>
    <t>Deh Bolaki Taluka Thul Survey # 314</t>
  </si>
  <si>
    <t>National Highway Deh Khoaro Taluka Khairpur</t>
  </si>
  <si>
    <t>Textile Avenue Plot D-150  (CNG Conversion)  SITE Karachi</t>
  </si>
  <si>
    <t>Memon Goth (New Falak Naz Dreams Villas) Gadab Town Malir Karachi</t>
  </si>
  <si>
    <t xml:space="preserve">Halmaywal on Khudian / Kot Radda Kishan Road </t>
  </si>
  <si>
    <t xml:space="preserve">BaqaPur Theeng More Tehsil Chunian </t>
  </si>
  <si>
    <t>Mouza Khandu Khara On Chunian - Hujra Shah Muqeem Rd</t>
  </si>
  <si>
    <t xml:space="preserve">Mouza Kabirwala on Kabirwala / Khanewal Rd Near Bus Stand </t>
  </si>
  <si>
    <t>Deh Wadda Bosan Taluka Ratodero Survey # 12/4</t>
  </si>
  <si>
    <t xml:space="preserve">Deh Baghi at Moen Jo Daro Tehsil Dokri </t>
  </si>
  <si>
    <t xml:space="preserve">Mouza Dunya Pur Sharqi on Dunya Pur/Mxc Rd </t>
  </si>
  <si>
    <t>Mansehra City on Sh-e-Resham N-35</t>
  </si>
  <si>
    <t>Oghi - N-35</t>
  </si>
  <si>
    <t>Mouza Wandi Banjheranwali B/w KM 176-177 On talangang / Mianwali Road</t>
  </si>
  <si>
    <t>Mirpur Khas Digri Road Opposite Kot Ghulam Mohd Bypass Near Abbas Sugar Mills</t>
  </si>
  <si>
    <t>Shahr-e-Rashid (VHR Road) MXC City (CXT SITE)</t>
  </si>
  <si>
    <t>Mahal Union Concil Garbi, Tehsil DM Jamali Dist Naseerabad</t>
  </si>
  <si>
    <t xml:space="preserve">JS AGROW Site @ Mouza Jaslani on Warburton / Nankana Road </t>
  </si>
  <si>
    <t>Agro F/s.</t>
  </si>
  <si>
    <t>Sakrand bypass at 257.1 km from Karachi - Punhal</t>
  </si>
  <si>
    <t>Sheikh Wahian on N-5</t>
  </si>
  <si>
    <t xml:space="preserve">Mouza Pathanwali Sialkot / Bhangowal Road </t>
  </si>
  <si>
    <t>Mouza Adamkay Cheema Daska / Sanbrial Road Tehsil Daska</t>
  </si>
  <si>
    <t>Mouza Chaprar on Chaprar/Headmarala/Sialkot Road</t>
  </si>
  <si>
    <t>Chak # 21/11-L, Chichawatni - Burewala Road Tehsil Chichawatni</t>
  </si>
  <si>
    <t>Mandi Safdarabad on Safdarabad - Shahkot road Tehsil Safdarabad</t>
  </si>
  <si>
    <t>Survey # 194, Deh &amp; Tappo Mirpur Taluka Bulri Shah Karim</t>
  </si>
  <si>
    <t>Salar (CTX Converstion) on Super Highway Tapo Jhampir</t>
  </si>
  <si>
    <t>Gaggo Mandi on MXC/VHR rd Tehsil Burewala</t>
  </si>
  <si>
    <t>Chak # 68-D, Pakpattan (Existing CTX Site)</t>
  </si>
  <si>
    <t xml:space="preserve"> Bhakkar</t>
  </si>
  <si>
    <t>Sardar Bux road near Qasr e zainab bakhar city</t>
  </si>
  <si>
    <t>Mushtarka Khalil Mahmand Afridi F/s.</t>
  </si>
  <si>
    <r>
      <t>Fatehpur Kamal - RYK-MXC</t>
    </r>
    <r>
      <rPr>
        <b/>
        <sz val="11"/>
        <rFont val="Garamond"/>
        <family val="1"/>
      </rPr>
      <t>(N5)</t>
    </r>
  </si>
  <si>
    <r>
      <t xml:space="preserve">Chowk Matla Khanewal </t>
    </r>
    <r>
      <rPr>
        <b/>
        <sz val="11"/>
        <rFont val="Garamond"/>
        <family val="1"/>
      </rPr>
      <t xml:space="preserve">(N5), </t>
    </r>
    <r>
      <rPr>
        <sz val="11"/>
        <rFont val="Garamond"/>
        <family val="1"/>
      </rPr>
      <t>Mouza Jhal Langha</t>
    </r>
  </si>
  <si>
    <t xml:space="preserve">Near Bara Kahu at Murree Road </t>
  </si>
  <si>
    <t xml:space="preserve">Shaheed Ali Asghar </t>
  </si>
  <si>
    <t>Daulatpur by pass Bnazirabad</t>
  </si>
  <si>
    <t>Benazirabad</t>
  </si>
  <si>
    <t>Thakot F/s.</t>
  </si>
  <si>
    <t>Thakot Batagram</t>
  </si>
  <si>
    <t>Orange P/s.</t>
  </si>
  <si>
    <t>Mouza Chak Noor Khanewala 15 km from Bhera interchange.</t>
  </si>
  <si>
    <t xml:space="preserve">Sargodha </t>
  </si>
  <si>
    <t>BADIN</t>
  </si>
  <si>
    <t>Ahmed Ali P/s.</t>
  </si>
  <si>
    <t>Deh Talhar Bago/ Talhar road District Badin</t>
  </si>
  <si>
    <t>Talhar city</t>
  </si>
  <si>
    <t>Dhodiyal</t>
  </si>
  <si>
    <t>Dhudiyal P/s.</t>
  </si>
  <si>
    <t>Dhudiyal on Chakwal Mundara road Tehsil Dhudiyal</t>
  </si>
  <si>
    <t>Capital P/s.</t>
  </si>
  <si>
    <t>Fateh Jhang Exit towards Tarnal Tehsil, Fateh Jhung.</t>
  </si>
  <si>
    <t>Fateh Jhang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</si>
  <si>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</si>
  <si>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</si>
  <si>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</si>
  <si>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</si>
  <si>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S. Khan P/s.</t>
  </si>
  <si>
    <t xml:space="preserve">Matli Tando Ghulam Ali road </t>
  </si>
  <si>
    <t>Matli</t>
  </si>
  <si>
    <t>Shaheen CNG &amp; P/s.</t>
  </si>
  <si>
    <t xml:space="preserve">Chak # 45/ANB Near PAF Air Base Sargodha </t>
  </si>
  <si>
    <t>Arian F/s.</t>
  </si>
  <si>
    <t>Aslam P/s.</t>
  </si>
  <si>
    <t xml:space="preserve">Abbaspur Hajira road  </t>
  </si>
  <si>
    <t xml:space="preserve">Kheleum stop kasur deepalpur road </t>
  </si>
  <si>
    <t>Kull Village Chunian Tehsil Chunian</t>
  </si>
  <si>
    <t>Nihal Filling Station</t>
  </si>
  <si>
    <t>Deh Ahanjo Tappo &amp; Taluka Saeedabad on National Highway</t>
  </si>
  <si>
    <t>Saeedabad</t>
  </si>
  <si>
    <t>Nadeem F/s.</t>
  </si>
  <si>
    <t>Jamshoro Indus Highway</t>
  </si>
  <si>
    <t>Sehar F/s.</t>
  </si>
  <si>
    <t>Ring road Jalwari Shah Mirpurkhas</t>
  </si>
  <si>
    <t>Jalwari Shah</t>
  </si>
  <si>
    <t>Sultan F/s.</t>
  </si>
  <si>
    <t>Charpar Road Sialkot</t>
  </si>
  <si>
    <t>Hamza Arsalan F/s.</t>
  </si>
  <si>
    <t>Mouza Chak Mittha Muzaffargarh</t>
  </si>
  <si>
    <t>Mohsin P/s.</t>
  </si>
  <si>
    <t>Near Pull  Vehari Tehsil Kabirwala</t>
  </si>
  <si>
    <t>Pervaiz Brothers P/s.</t>
  </si>
  <si>
    <t xml:space="preserve">Kahora Pacca -Duya Pur Multan road </t>
  </si>
  <si>
    <t>Multan road</t>
  </si>
  <si>
    <t>Yousuf &amp; Sons</t>
  </si>
  <si>
    <t>Kanbirwala Sardarpur</t>
  </si>
  <si>
    <t>Abdul Hassan &amp; Brothers</t>
  </si>
  <si>
    <t>D. I Khan road, Zhob</t>
  </si>
  <si>
    <t>Shujaabad CNG Station</t>
  </si>
  <si>
    <t>Near Canal Bridge Railway Road, Shujabad , Multan</t>
  </si>
  <si>
    <t>Baldia P/s.</t>
  </si>
  <si>
    <t>Plot C-1/1, Sector # 8 Baldia Town Karachi.</t>
  </si>
  <si>
    <t>Roshan F/s.</t>
  </si>
  <si>
    <t>At Malir Halt, Shahra- e -Faisal, Karachi.</t>
  </si>
  <si>
    <t>Ali Baba F/s.</t>
  </si>
  <si>
    <t>Chak # 7, Shorekot road.</t>
  </si>
  <si>
    <t>Adeel Petroleum &amp; LPG services</t>
  </si>
  <si>
    <t>On Chapper Road Haripur</t>
  </si>
  <si>
    <t>Rehan P/s.</t>
  </si>
  <si>
    <t>SIBBI</t>
  </si>
  <si>
    <t>Al-Saleem P/s.</t>
  </si>
  <si>
    <t>Sibbi</t>
  </si>
  <si>
    <t>sibbi</t>
  </si>
  <si>
    <t>Usta Mohd. Jafarbad</t>
  </si>
  <si>
    <t>Crystal CNG &amp; F/s.</t>
  </si>
  <si>
    <t>Near Pir Mehar Ali Shah Town Rawalpindi</t>
  </si>
  <si>
    <t>Syed CNG &amp; F/s.</t>
  </si>
  <si>
    <t>CHINIOT</t>
  </si>
  <si>
    <t>Classica P/s.</t>
  </si>
  <si>
    <t>Tehsil lalian</t>
  </si>
  <si>
    <t>Bin Noor P/s.</t>
  </si>
  <si>
    <t>Pindi Bhatian</t>
  </si>
  <si>
    <t>Noorani Trucking Station</t>
  </si>
  <si>
    <t>Taluka Mirpur Bhatero District Thattha</t>
  </si>
  <si>
    <t>THATTHA</t>
  </si>
  <si>
    <t xml:space="preserve">Lala Musa CNG </t>
  </si>
  <si>
    <t xml:space="preserve">Tehsil Kharian District Gujrat </t>
  </si>
  <si>
    <t>Malik PRP F/s.</t>
  </si>
  <si>
    <t>Hassan Abdaal on GT road Attock</t>
  </si>
  <si>
    <t>Noorani F/s.</t>
  </si>
  <si>
    <t>Industrial Park Mirwah road Mirpurkhas</t>
  </si>
  <si>
    <t>Mirpurkhas</t>
  </si>
  <si>
    <t>Tamman P/s.</t>
  </si>
  <si>
    <t>Talagung Chakwal road District Chakwal</t>
  </si>
  <si>
    <t>Taif P/s.</t>
  </si>
  <si>
    <t>Shorekot Jhung road District Jhung</t>
  </si>
  <si>
    <t>Highway Gasoline</t>
  </si>
  <si>
    <t>Super highway Karachi</t>
  </si>
  <si>
    <t>Saad-Ur-Rehman</t>
  </si>
  <si>
    <t xml:space="preserve">Garha More on Vehari Multan road </t>
  </si>
  <si>
    <t>Mutan Road</t>
  </si>
  <si>
    <t>Mehran 2 F/s.</t>
  </si>
  <si>
    <t>Near Kotri Kabir</t>
  </si>
  <si>
    <t>Manzoor F/s.</t>
  </si>
  <si>
    <t>Abu Dhabi Road Raihm Yar Khan</t>
  </si>
  <si>
    <t>Modern F/s.</t>
  </si>
  <si>
    <t>Jamrao Road Mirpurkhas</t>
  </si>
  <si>
    <t>Zareef F/s.</t>
  </si>
  <si>
    <t>Mingora Kalam Road Peshawar</t>
  </si>
  <si>
    <t>Effective 1st February , 2014</t>
  </si>
  <si>
    <t>Ahmed Ali F/s.</t>
  </si>
  <si>
    <t>Muzaffargarh Multan.</t>
  </si>
  <si>
    <t>Al-Madina F/s.</t>
  </si>
  <si>
    <t>Rashakai</t>
  </si>
  <si>
    <t>Rashakai, Mardan</t>
  </si>
  <si>
    <t>Alamdar P/s.</t>
  </si>
  <si>
    <t xml:space="preserve">Dra Khan Ghari Yaseen </t>
  </si>
  <si>
    <t>Baby Lon P/s.</t>
  </si>
  <si>
    <t xml:space="preserve">Mirpur Mathelo </t>
  </si>
  <si>
    <t>Isra 2 P/s.</t>
  </si>
  <si>
    <t xml:space="preserve">Tando Masti Khan </t>
  </si>
  <si>
    <t>Shakeel P/s.</t>
  </si>
  <si>
    <t>Main National Highway RYK</t>
  </si>
  <si>
    <t>Nasir P/s.</t>
  </si>
  <si>
    <t>Joharabad, Faisalabad</t>
  </si>
  <si>
    <t>Zubair P/s.</t>
  </si>
  <si>
    <t>National Park Road Lal Sohanra</t>
  </si>
  <si>
    <t>Vehari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</si>
</sst>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0" borderId="1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164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>
      <alignment/>
      <protection/>
    </xf>
    <xf numFmtId="165" fontId="4" fillId="0" borderId="0" xfId="55" applyNumberFormat="1" applyFont="1" applyFill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horizontal="left"/>
      <protection/>
    </xf>
    <xf numFmtId="165" fontId="4" fillId="0" borderId="0" xfId="55" applyNumberFormat="1" applyFont="1" applyFill="1" applyBorder="1">
      <alignment/>
      <protection/>
    </xf>
    <xf numFmtId="0" fontId="3" fillId="11" borderId="11" xfId="55" applyFont="1" applyFill="1" applyBorder="1" applyAlignment="1">
      <alignment horizontal="left" vertical="center"/>
      <protection/>
    </xf>
    <xf numFmtId="0" fontId="4" fillId="11" borderId="11" xfId="55" applyFont="1" applyFill="1" applyBorder="1" applyAlignment="1">
      <alignment horizontal="center"/>
      <protection/>
    </xf>
    <xf numFmtId="0" fontId="7" fillId="11" borderId="12" xfId="0" applyFont="1" applyFill="1" applyBorder="1" applyAlignment="1">
      <alignment/>
    </xf>
    <xf numFmtId="0" fontId="4" fillId="11" borderId="13" xfId="55" applyFont="1" applyFill="1" applyBorder="1">
      <alignment/>
      <protection/>
    </xf>
    <xf numFmtId="2" fontId="4" fillId="11" borderId="12" xfId="55" applyNumberFormat="1" applyFont="1" applyFill="1" applyBorder="1">
      <alignment/>
      <protection/>
    </xf>
    <xf numFmtId="0" fontId="4" fillId="11" borderId="14" xfId="55" applyFont="1" applyFill="1" applyBorder="1" applyAlignment="1">
      <alignment horizontal="center"/>
      <protection/>
    </xf>
    <xf numFmtId="0" fontId="7" fillId="11" borderId="15" xfId="0" applyFont="1" applyFill="1" applyBorder="1" applyAlignment="1">
      <alignment/>
    </xf>
    <xf numFmtId="0" fontId="4" fillId="11" borderId="16" xfId="55" applyFont="1" applyFill="1" applyBorder="1">
      <alignment/>
      <protection/>
    </xf>
    <xf numFmtId="0" fontId="4" fillId="11" borderId="17" xfId="55" applyFont="1" applyFill="1" applyBorder="1" applyAlignment="1">
      <alignment horizontal="center"/>
      <protection/>
    </xf>
    <xf numFmtId="0" fontId="7" fillId="11" borderId="18" xfId="0" applyFont="1" applyFill="1" applyBorder="1" applyAlignment="1">
      <alignment/>
    </xf>
    <xf numFmtId="0" fontId="4" fillId="11" borderId="19" xfId="55" applyFont="1" applyFill="1" applyBorder="1">
      <alignment/>
      <protection/>
    </xf>
    <xf numFmtId="0" fontId="4" fillId="11" borderId="20" xfId="55" applyFont="1" applyFill="1" applyBorder="1">
      <alignment/>
      <protection/>
    </xf>
    <xf numFmtId="0" fontId="4" fillId="11" borderId="21" xfId="55" applyFont="1" applyFill="1" applyBorder="1">
      <alignment/>
      <protection/>
    </xf>
    <xf numFmtId="0" fontId="4" fillId="11" borderId="22" xfId="55" applyFont="1" applyFill="1" applyBorder="1" applyAlignment="1">
      <alignment horizontal="center"/>
      <protection/>
    </xf>
    <xf numFmtId="0" fontId="4" fillId="11" borderId="10" xfId="55" applyFont="1" applyFill="1" applyBorder="1" applyAlignment="1">
      <alignment horizontal="center"/>
      <protection/>
    </xf>
    <xf numFmtId="0" fontId="4" fillId="11" borderId="23" xfId="55" applyFont="1" applyFill="1" applyBorder="1">
      <alignment/>
      <protection/>
    </xf>
    <xf numFmtId="0" fontId="4" fillId="11" borderId="24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/>
    </xf>
    <xf numFmtId="0" fontId="4" fillId="11" borderId="26" xfId="55" applyFont="1" applyFill="1" applyBorder="1">
      <alignment/>
      <protection/>
    </xf>
    <xf numFmtId="0" fontId="7" fillId="11" borderId="18" xfId="0" applyFont="1" applyFill="1" applyBorder="1" applyAlignment="1">
      <alignment horizontal="left"/>
    </xf>
    <xf numFmtId="0" fontId="3" fillId="11" borderId="12" xfId="55" applyFont="1" applyFill="1" applyBorder="1" applyAlignment="1">
      <alignment horizontal="left" vertical="center"/>
      <protection/>
    </xf>
    <xf numFmtId="0" fontId="7" fillId="11" borderId="27" xfId="0" applyFont="1" applyFill="1" applyBorder="1" applyAlignment="1">
      <alignment/>
    </xf>
    <xf numFmtId="0" fontId="4" fillId="11" borderId="28" xfId="55" applyFont="1" applyFill="1" applyBorder="1" applyAlignment="1">
      <alignment horizontal="center"/>
      <protection/>
    </xf>
    <xf numFmtId="0" fontId="4" fillId="11" borderId="29" xfId="55" applyFont="1" applyFill="1" applyBorder="1">
      <alignment/>
      <protection/>
    </xf>
    <xf numFmtId="0" fontId="7" fillId="11" borderId="30" xfId="0" applyFont="1" applyFill="1" applyBorder="1" applyAlignment="1">
      <alignment/>
    </xf>
    <xf numFmtId="0" fontId="3" fillId="11" borderId="31" xfId="55" applyFont="1" applyFill="1" applyBorder="1" applyAlignment="1">
      <alignment horizontal="left" vertical="center"/>
      <protection/>
    </xf>
    <xf numFmtId="0" fontId="4" fillId="11" borderId="32" xfId="55" applyFont="1" applyFill="1" applyBorder="1" applyAlignment="1">
      <alignment horizontal="center"/>
      <protection/>
    </xf>
    <xf numFmtId="0" fontId="4" fillId="11" borderId="33" xfId="55" applyFont="1" applyFill="1" applyBorder="1">
      <alignment/>
      <protection/>
    </xf>
    <xf numFmtId="0" fontId="4" fillId="11" borderId="34" xfId="55" applyFont="1" applyFill="1" applyBorder="1">
      <alignment/>
      <protection/>
    </xf>
    <xf numFmtId="2" fontId="4" fillId="11" borderId="23" xfId="55" applyNumberFormat="1" applyFont="1" applyFill="1" applyBorder="1">
      <alignment/>
      <protection/>
    </xf>
    <xf numFmtId="0" fontId="4" fillId="11" borderId="15" xfId="55" applyFont="1" applyFill="1" applyBorder="1">
      <alignment/>
      <protection/>
    </xf>
    <xf numFmtId="0" fontId="4" fillId="11" borderId="25" xfId="55" applyFont="1" applyFill="1" applyBorder="1">
      <alignment/>
      <protection/>
    </xf>
    <xf numFmtId="0" fontId="4" fillId="11" borderId="35" xfId="55" applyFont="1" applyFill="1" applyBorder="1" applyAlignment="1">
      <alignment horizontal="center"/>
      <protection/>
    </xf>
    <xf numFmtId="0" fontId="4" fillId="11" borderId="18" xfId="55" applyFont="1" applyFill="1" applyBorder="1">
      <alignment/>
      <protection/>
    </xf>
    <xf numFmtId="0" fontId="4" fillId="11" borderId="36" xfId="55" applyFont="1" applyFill="1" applyBorder="1" applyAlignment="1">
      <alignment horizontal="center"/>
      <protection/>
    </xf>
    <xf numFmtId="0" fontId="4" fillId="11" borderId="37" xfId="55" applyFont="1" applyFill="1" applyBorder="1" applyAlignment="1">
      <alignment horizontal="center"/>
      <protection/>
    </xf>
    <xf numFmtId="0" fontId="4" fillId="11" borderId="38" xfId="55" applyFont="1" applyFill="1" applyBorder="1" applyAlignment="1">
      <alignment horizontal="center"/>
      <protection/>
    </xf>
    <xf numFmtId="0" fontId="4" fillId="11" borderId="0" xfId="55" applyFont="1" applyFill="1" applyBorder="1">
      <alignment/>
      <protection/>
    </xf>
    <xf numFmtId="0" fontId="4" fillId="11" borderId="22" xfId="55" applyFont="1" applyFill="1" applyBorder="1">
      <alignment/>
      <protection/>
    </xf>
    <xf numFmtId="2" fontId="4" fillId="11" borderId="39" xfId="55" applyNumberFormat="1" applyFont="1" applyFill="1" applyBorder="1">
      <alignment/>
      <protection/>
    </xf>
    <xf numFmtId="0" fontId="4" fillId="11" borderId="40" xfId="55" applyFont="1" applyFill="1" applyBorder="1">
      <alignment/>
      <protection/>
    </xf>
    <xf numFmtId="0" fontId="4" fillId="11" borderId="41" xfId="55" applyFont="1" applyFill="1" applyBorder="1" applyAlignment="1">
      <alignment horizontal="center"/>
      <protection/>
    </xf>
    <xf numFmtId="0" fontId="4" fillId="11" borderId="42" xfId="55" applyFont="1" applyFill="1" applyBorder="1" applyAlignment="1">
      <alignment horizontal="center"/>
      <protection/>
    </xf>
    <xf numFmtId="0" fontId="4" fillId="11" borderId="43" xfId="55" applyFont="1" applyFill="1" applyBorder="1">
      <alignment/>
      <protection/>
    </xf>
    <xf numFmtId="0" fontId="7" fillId="11" borderId="25" xfId="0" applyFont="1" applyFill="1" applyBorder="1" applyAlignment="1">
      <alignment wrapText="1"/>
    </xf>
    <xf numFmtId="0" fontId="4" fillId="11" borderId="44" xfId="55" applyFont="1" applyFill="1" applyBorder="1">
      <alignment/>
      <protection/>
    </xf>
    <xf numFmtId="0" fontId="4" fillId="11" borderId="45" xfId="55" applyFont="1" applyFill="1" applyBorder="1">
      <alignment/>
      <protection/>
    </xf>
    <xf numFmtId="0" fontId="7" fillId="11" borderId="46" xfId="0" applyFont="1" applyFill="1" applyBorder="1" applyAlignment="1">
      <alignment/>
    </xf>
    <xf numFmtId="0" fontId="7" fillId="11" borderId="47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4" fillId="11" borderId="43" xfId="55" applyFont="1" applyFill="1" applyBorder="1" applyAlignment="1">
      <alignment horizontal="center"/>
      <protection/>
    </xf>
    <xf numFmtId="0" fontId="4" fillId="11" borderId="49" xfId="55" applyFont="1" applyFill="1" applyBorder="1" applyAlignment="1">
      <alignment horizontal="center"/>
      <protection/>
    </xf>
    <xf numFmtId="0" fontId="4" fillId="11" borderId="50" xfId="55" applyFont="1" applyFill="1" applyBorder="1" applyAlignment="1">
      <alignment horizontal="center"/>
      <protection/>
    </xf>
    <xf numFmtId="0" fontId="4" fillId="11" borderId="51" xfId="55" applyFont="1" applyFill="1" applyBorder="1" applyAlignment="1">
      <alignment horizontal="center"/>
      <protection/>
    </xf>
    <xf numFmtId="0" fontId="4" fillId="11" borderId="12" xfId="55" applyFont="1" applyFill="1" applyBorder="1">
      <alignment/>
      <protection/>
    </xf>
    <xf numFmtId="0" fontId="7" fillId="11" borderId="52" xfId="0" applyFont="1" applyFill="1" applyBorder="1" applyAlignment="1">
      <alignment/>
    </xf>
    <xf numFmtId="0" fontId="4" fillId="11" borderId="53" xfId="55" applyFont="1" applyFill="1" applyBorder="1">
      <alignment/>
      <protection/>
    </xf>
    <xf numFmtId="2" fontId="4" fillId="11" borderId="54" xfId="55" applyNumberFormat="1" applyFont="1" applyFill="1" applyBorder="1">
      <alignment/>
      <protection/>
    </xf>
    <xf numFmtId="0" fontId="4" fillId="11" borderId="20" xfId="55" applyFont="1" applyFill="1" applyBorder="1" applyAlignment="1">
      <alignment horizontal="center"/>
      <protection/>
    </xf>
    <xf numFmtId="0" fontId="4" fillId="11" borderId="34" xfId="55" applyFont="1" applyFill="1" applyBorder="1" applyAlignment="1">
      <alignment horizontal="center"/>
      <protection/>
    </xf>
    <xf numFmtId="0" fontId="4" fillId="11" borderId="44" xfId="55" applyFont="1" applyFill="1" applyBorder="1" applyAlignment="1">
      <alignment horizontal="center"/>
      <protection/>
    </xf>
    <xf numFmtId="0" fontId="4" fillId="11" borderId="21" xfId="55" applyFont="1" applyFill="1" applyBorder="1" applyAlignment="1">
      <alignment horizontal="center"/>
      <protection/>
    </xf>
    <xf numFmtId="2" fontId="4" fillId="11" borderId="27" xfId="55" applyNumberFormat="1" applyFont="1" applyFill="1" applyBorder="1">
      <alignment/>
      <protection/>
    </xf>
    <xf numFmtId="2" fontId="4" fillId="11" borderId="46" xfId="55" applyNumberFormat="1" applyFont="1" applyFill="1" applyBorder="1">
      <alignment/>
      <protection/>
    </xf>
    <xf numFmtId="0" fontId="4" fillId="11" borderId="0" xfId="55" applyFont="1" applyFill="1" applyBorder="1" applyAlignment="1">
      <alignment horizontal="center"/>
      <protection/>
    </xf>
    <xf numFmtId="0" fontId="4" fillId="11" borderId="10" xfId="55" applyFont="1" applyFill="1" applyBorder="1">
      <alignment/>
      <protection/>
    </xf>
    <xf numFmtId="0" fontId="7" fillId="11" borderId="14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2" fillId="11" borderId="12" xfId="55" applyFont="1" applyFill="1" applyBorder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2" fillId="11" borderId="15" xfId="55" applyFont="1" applyFill="1" applyBorder="1" applyAlignment="1">
      <alignment horizontal="left"/>
      <protection/>
    </xf>
    <xf numFmtId="0" fontId="2" fillId="11" borderId="18" xfId="55" applyFont="1" applyFill="1" applyBorder="1" applyAlignment="1">
      <alignment horizontal="left"/>
      <protection/>
    </xf>
    <xf numFmtId="0" fontId="2" fillId="11" borderId="14" xfId="55" applyFont="1" applyFill="1" applyBorder="1" applyAlignment="1">
      <alignment horizontal="left"/>
      <protection/>
    </xf>
    <xf numFmtId="0" fontId="2" fillId="11" borderId="17" xfId="55" applyFont="1" applyFill="1" applyBorder="1" applyAlignment="1">
      <alignment horizontal="left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11" borderId="24" xfId="55" applyFont="1" applyFill="1" applyBorder="1" applyAlignment="1">
      <alignment horizontal="left"/>
      <protection/>
    </xf>
    <xf numFmtId="0" fontId="2" fillId="11" borderId="25" xfId="55" applyFont="1" applyFill="1" applyBorder="1" applyAlignment="1">
      <alignment horizontal="left"/>
      <protection/>
    </xf>
    <xf numFmtId="0" fontId="2" fillId="11" borderId="27" xfId="55" applyFont="1" applyFill="1" applyBorder="1" applyAlignment="1">
      <alignment horizontal="left"/>
      <protection/>
    </xf>
    <xf numFmtId="0" fontId="2" fillId="11" borderId="55" xfId="55" applyFont="1" applyFill="1" applyBorder="1" applyAlignment="1">
      <alignment horizontal="left"/>
      <protection/>
    </xf>
    <xf numFmtId="0" fontId="2" fillId="11" borderId="53" xfId="55" applyFont="1" applyFill="1" applyBorder="1" applyAlignment="1">
      <alignment horizontal="left"/>
      <protection/>
    </xf>
    <xf numFmtId="0" fontId="2" fillId="11" borderId="56" xfId="55" applyFont="1" applyFill="1" applyBorder="1" applyAlignment="1">
      <alignment horizontal="left"/>
      <protection/>
    </xf>
    <xf numFmtId="0" fontId="2" fillId="11" borderId="32" xfId="55" applyFont="1" applyFill="1" applyBorder="1" applyAlignment="1">
      <alignment horizontal="left"/>
      <protection/>
    </xf>
    <xf numFmtId="0" fontId="2" fillId="11" borderId="54" xfId="55" applyFont="1" applyFill="1" applyBorder="1" applyAlignment="1">
      <alignment horizontal="left"/>
      <protection/>
    </xf>
    <xf numFmtId="0" fontId="4" fillId="11" borderId="27" xfId="55" applyFont="1" applyFill="1" applyBorder="1">
      <alignment/>
      <protection/>
    </xf>
    <xf numFmtId="0" fontId="7" fillId="11" borderId="53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2" fillId="11" borderId="22" xfId="55" applyFont="1" applyFill="1" applyBorder="1" applyAlignment="1">
      <alignment horizontal="left" wrapText="1"/>
      <protection/>
    </xf>
    <xf numFmtId="0" fontId="9" fillId="11" borderId="11" xfId="55" applyFont="1" applyFill="1" applyBorder="1" applyAlignment="1">
      <alignment horizontal="left" vertical="center"/>
      <protection/>
    </xf>
    <xf numFmtId="2" fontId="4" fillId="11" borderId="41" xfId="55" applyNumberFormat="1" applyFont="1" applyFill="1" applyBorder="1">
      <alignment/>
      <protection/>
    </xf>
    <xf numFmtId="0" fontId="4" fillId="11" borderId="55" xfId="55" applyFont="1" applyFill="1" applyBorder="1">
      <alignment/>
      <protection/>
    </xf>
    <xf numFmtId="2" fontId="4" fillId="11" borderId="22" xfId="55" applyNumberFormat="1" applyFont="1" applyFill="1" applyBorder="1">
      <alignment/>
      <protection/>
    </xf>
    <xf numFmtId="0" fontId="7" fillId="11" borderId="55" xfId="0" applyFont="1" applyFill="1" applyBorder="1" applyAlignment="1">
      <alignment/>
    </xf>
    <xf numFmtId="0" fontId="7" fillId="11" borderId="53" xfId="0" applyFont="1" applyFill="1" applyBorder="1" applyAlignment="1">
      <alignment wrapText="1"/>
    </xf>
    <xf numFmtId="0" fontId="7" fillId="11" borderId="54" xfId="0" applyFont="1" applyFill="1" applyBorder="1" applyAlignment="1">
      <alignment/>
    </xf>
    <xf numFmtId="0" fontId="4" fillId="11" borderId="57" xfId="55" applyFont="1" applyFill="1" applyBorder="1">
      <alignment/>
      <protection/>
    </xf>
    <xf numFmtId="0" fontId="7" fillId="11" borderId="28" xfId="0" applyFont="1" applyFill="1" applyBorder="1" applyAlignment="1">
      <alignment/>
    </xf>
    <xf numFmtId="0" fontId="2" fillId="11" borderId="49" xfId="0" applyFont="1" applyFill="1" applyBorder="1" applyAlignment="1">
      <alignment/>
    </xf>
    <xf numFmtId="0" fontId="4" fillId="0" borderId="22" xfId="55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11" borderId="53" xfId="0" applyFont="1" applyFill="1" applyBorder="1" applyAlignment="1">
      <alignment/>
    </xf>
    <xf numFmtId="2" fontId="4" fillId="11" borderId="58" xfId="55" applyNumberFormat="1" applyFont="1" applyFill="1" applyBorder="1">
      <alignment/>
      <protection/>
    </xf>
    <xf numFmtId="2" fontId="4" fillId="11" borderId="59" xfId="55" applyNumberFormat="1" applyFont="1" applyFill="1" applyBorder="1">
      <alignment/>
      <protection/>
    </xf>
    <xf numFmtId="2" fontId="4" fillId="11" borderId="60" xfId="55" applyNumberFormat="1" applyFont="1" applyFill="1" applyBorder="1">
      <alignment/>
      <protection/>
    </xf>
    <xf numFmtId="2" fontId="4" fillId="11" borderId="16" xfId="55" applyNumberFormat="1" applyFont="1" applyFill="1" applyBorder="1">
      <alignment/>
      <protection/>
    </xf>
    <xf numFmtId="2" fontId="4" fillId="11" borderId="29" xfId="55" applyNumberFormat="1" applyFont="1" applyFill="1" applyBorder="1">
      <alignment/>
      <protection/>
    </xf>
    <xf numFmtId="2" fontId="4" fillId="11" borderId="19" xfId="55" applyNumberFormat="1" applyFont="1" applyFill="1" applyBorder="1">
      <alignment/>
      <protection/>
    </xf>
    <xf numFmtId="0" fontId="10" fillId="11" borderId="12" xfId="55" applyFont="1" applyFill="1" applyBorder="1">
      <alignment/>
      <protection/>
    </xf>
    <xf numFmtId="0" fontId="7" fillId="11" borderId="34" xfId="0" applyFont="1" applyFill="1" applyBorder="1" applyAlignment="1">
      <alignment/>
    </xf>
    <xf numFmtId="0" fontId="7" fillId="11" borderId="44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56" xfId="0" applyFont="1" applyFill="1" applyBorder="1" applyAlignment="1">
      <alignment/>
    </xf>
    <xf numFmtId="0" fontId="2" fillId="11" borderId="49" xfId="55" applyFont="1" applyFill="1" applyBorder="1" applyAlignment="1">
      <alignment horizontal="left"/>
      <protection/>
    </xf>
    <xf numFmtId="0" fontId="4" fillId="11" borderId="61" xfId="55" applyFont="1" applyFill="1" applyBorder="1" applyAlignment="1">
      <alignment horizontal="center"/>
      <protection/>
    </xf>
    <xf numFmtId="0" fontId="2" fillId="11" borderId="61" xfId="55" applyFont="1" applyFill="1" applyBorder="1" applyAlignment="1">
      <alignment horizontal="left"/>
      <protection/>
    </xf>
    <xf numFmtId="0" fontId="7" fillId="11" borderId="61" xfId="0" applyFont="1" applyFill="1" applyBorder="1" applyAlignment="1">
      <alignment/>
    </xf>
    <xf numFmtId="0" fontId="4" fillId="11" borderId="61" xfId="55" applyFont="1" applyFill="1" applyBorder="1">
      <alignment/>
      <protection/>
    </xf>
    <xf numFmtId="2" fontId="4" fillId="11" borderId="61" xfId="55" applyNumberFormat="1" applyFont="1" applyFill="1" applyBorder="1">
      <alignment/>
      <protection/>
    </xf>
    <xf numFmtId="2" fontId="4" fillId="11" borderId="62" xfId="55" applyNumberFormat="1" applyFont="1" applyFill="1" applyBorder="1">
      <alignment/>
      <protection/>
    </xf>
    <xf numFmtId="0" fontId="2" fillId="11" borderId="63" xfId="55" applyFont="1" applyFill="1" applyBorder="1" applyAlignment="1">
      <alignment horizontal="left"/>
      <protection/>
    </xf>
    <xf numFmtId="0" fontId="7" fillId="11" borderId="63" xfId="0" applyFont="1" applyFill="1" applyBorder="1" applyAlignment="1">
      <alignment/>
    </xf>
    <xf numFmtId="0" fontId="4" fillId="11" borderId="49" xfId="55" applyFont="1" applyFill="1" applyBorder="1">
      <alignment/>
      <protection/>
    </xf>
    <xf numFmtId="0" fontId="4" fillId="11" borderId="14" xfId="55" applyFont="1" applyFill="1" applyBorder="1">
      <alignment/>
      <protection/>
    </xf>
    <xf numFmtId="0" fontId="4" fillId="11" borderId="28" xfId="55" applyFont="1" applyFill="1" applyBorder="1">
      <alignment/>
      <protection/>
    </xf>
    <xf numFmtId="0" fontId="4" fillId="11" borderId="17" xfId="55" applyFont="1" applyFill="1" applyBorder="1">
      <alignment/>
      <protection/>
    </xf>
    <xf numFmtId="2" fontId="4" fillId="11" borderId="51" xfId="55" applyNumberFormat="1" applyFont="1" applyFill="1" applyBorder="1">
      <alignment/>
      <protection/>
    </xf>
    <xf numFmtId="2" fontId="4" fillId="11" borderId="11" xfId="55" applyNumberFormat="1" applyFont="1" applyFill="1" applyBorder="1">
      <alignment/>
      <protection/>
    </xf>
    <xf numFmtId="0" fontId="4" fillId="0" borderId="35" xfId="55" applyFont="1" applyFill="1" applyBorder="1" applyAlignment="1">
      <alignment horizontal="center"/>
      <protection/>
    </xf>
    <xf numFmtId="0" fontId="7" fillId="11" borderId="49" xfId="0" applyFont="1" applyFill="1" applyBorder="1" applyAlignment="1">
      <alignment/>
    </xf>
    <xf numFmtId="0" fontId="4" fillId="11" borderId="35" xfId="55" applyFont="1" applyFill="1" applyBorder="1">
      <alignment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1" xfId="55" applyFont="1" applyFill="1" applyBorder="1" applyAlignment="1">
      <alignment horizontal="center" vertical="center"/>
      <protection/>
    </xf>
    <xf numFmtId="0" fontId="3" fillId="16" borderId="64" xfId="55" applyFont="1" applyFill="1" applyBorder="1" applyAlignment="1">
      <alignment horizontal="center" vertical="center"/>
      <protection/>
    </xf>
    <xf numFmtId="0" fontId="3" fillId="11" borderId="27" xfId="55" applyFont="1" applyFill="1" applyBorder="1" applyAlignment="1">
      <alignment horizontal="left" vertical="center"/>
      <protection/>
    </xf>
    <xf numFmtId="0" fontId="3" fillId="11" borderId="55" xfId="55" applyFont="1" applyFill="1" applyBorder="1" applyAlignment="1">
      <alignment horizontal="left" vertical="center"/>
      <protection/>
    </xf>
    <xf numFmtId="0" fontId="3" fillId="11" borderId="54" xfId="55" applyFont="1" applyFill="1" applyBorder="1" applyAlignment="1">
      <alignment horizontal="left" vertical="center"/>
      <protection/>
    </xf>
    <xf numFmtId="0" fontId="3" fillId="11" borderId="51" xfId="55" applyFont="1" applyFill="1" applyBorder="1" applyAlignment="1">
      <alignment horizontal="left" vertical="center"/>
      <protection/>
    </xf>
    <xf numFmtId="0" fontId="3" fillId="11" borderId="24" xfId="55" applyFont="1" applyFill="1" applyBorder="1" applyAlignment="1">
      <alignment horizontal="left" vertical="center"/>
      <protection/>
    </xf>
    <xf numFmtId="0" fontId="3" fillId="11" borderId="64" xfId="55" applyFont="1" applyFill="1" applyBorder="1" applyAlignment="1">
      <alignment horizontal="left" vertical="center"/>
      <protection/>
    </xf>
    <xf numFmtId="0" fontId="3" fillId="11" borderId="65" xfId="55" applyFont="1" applyFill="1" applyBorder="1" applyAlignment="1">
      <alignment horizontal="left" vertical="center"/>
      <protection/>
    </xf>
    <xf numFmtId="0" fontId="3" fillId="11" borderId="66" xfId="55" applyFont="1" applyFill="1" applyBorder="1" applyAlignment="1">
      <alignment horizontal="left" vertical="center"/>
      <protection/>
    </xf>
    <xf numFmtId="0" fontId="3" fillId="11" borderId="67" xfId="55" applyFont="1" applyFill="1" applyBorder="1" applyAlignment="1">
      <alignment horizontal="left" vertical="center"/>
      <protection/>
    </xf>
    <xf numFmtId="0" fontId="3" fillId="11" borderId="68" xfId="55" applyFont="1" applyFill="1" applyBorder="1" applyAlignment="1">
      <alignment horizontal="left" vertical="center"/>
      <protection/>
    </xf>
    <xf numFmtId="0" fontId="3" fillId="11" borderId="69" xfId="55" applyFont="1" applyFill="1" applyBorder="1" applyAlignment="1">
      <alignment horizontal="left" vertical="center"/>
      <protection/>
    </xf>
    <xf numFmtId="0" fontId="6" fillId="9" borderId="0" xfId="55" applyFont="1" applyFill="1" applyAlignment="1">
      <alignment horizontal="center"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4" xfId="55" applyFont="1" applyFill="1" applyBorder="1" applyAlignment="1">
      <alignment horizontal="center" vertical="center"/>
      <protection/>
    </xf>
    <xf numFmtId="0" fontId="3" fillId="16" borderId="11" xfId="55" applyFont="1" applyFill="1" applyBorder="1" applyAlignment="1">
      <alignment horizontal="center" vertical="center"/>
      <protection/>
    </xf>
    <xf numFmtId="0" fontId="3" fillId="16" borderId="23" xfId="55" applyFont="1" applyFill="1" applyBorder="1" applyAlignment="1">
      <alignment horizontal="center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56" xfId="55" applyFont="1" applyFill="1" applyBorder="1" applyAlignment="1">
      <alignment horizontal="left" vertical="center"/>
      <protection/>
    </xf>
    <xf numFmtId="0" fontId="3" fillId="11" borderId="25" xfId="55" applyFont="1" applyFill="1" applyBorder="1" applyAlignment="1">
      <alignment horizontal="left" vertical="center"/>
      <protection/>
    </xf>
    <xf numFmtId="0" fontId="3" fillId="11" borderId="53" xfId="55" applyFont="1" applyFill="1" applyBorder="1" applyAlignment="1">
      <alignment horizontal="left" vertical="center"/>
      <protection/>
    </xf>
    <xf numFmtId="0" fontId="3" fillId="11" borderId="18" xfId="55" applyFont="1" applyFill="1" applyBorder="1" applyAlignment="1">
      <alignment horizontal="left" vertical="center"/>
      <protection/>
    </xf>
    <xf numFmtId="0" fontId="3" fillId="11" borderId="70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69"/>
  <sheetViews>
    <sheetView tabSelected="1" zoomScale="115" zoomScaleNormal="115" zoomScalePageLayoutView="0" workbookViewId="0" topLeftCell="A1">
      <selection activeCell="E10" sqref="E10"/>
    </sheetView>
  </sheetViews>
  <sheetFormatPr defaultColWidth="9.140625" defaultRowHeight="15"/>
  <cols>
    <col min="1" max="1" width="9.140625" style="11" customWidth="1"/>
    <col min="2" max="2" width="20.8515625" style="11" customWidth="1"/>
    <col min="3" max="3" width="0.2890625" style="11" hidden="1" customWidth="1"/>
    <col min="4" max="4" width="24.7109375" style="11" customWidth="1"/>
    <col min="5" max="5" width="51.57421875" style="11" customWidth="1"/>
    <col min="6" max="6" width="18.57421875" style="11" customWidth="1"/>
    <col min="7" max="7" width="10.57421875" style="11" customWidth="1"/>
    <col min="8" max="8" width="10.28125" style="11" customWidth="1"/>
    <col min="9" max="9" width="9.140625" style="11" hidden="1" customWidth="1"/>
    <col min="10" max="10" width="13.421875" style="11" hidden="1" customWidth="1"/>
    <col min="11" max="11" width="11.57421875" style="11" hidden="1" customWidth="1"/>
    <col min="12" max="12" width="9.140625" style="11" hidden="1" customWidth="1"/>
    <col min="13" max="13" width="13.57421875" style="11" hidden="1" customWidth="1"/>
    <col min="14" max="14" width="9.8515625" style="11" hidden="1" customWidth="1"/>
    <col min="15" max="18" width="9.140625" style="11" customWidth="1"/>
    <col min="19" max="16384" width="9.140625" style="11" customWidth="1"/>
  </cols>
  <sheetData>
    <row r="3" spans="2:24" ht="15">
      <c r="B3" s="170" t="s">
        <v>0</v>
      </c>
      <c r="C3" s="170"/>
      <c r="D3" s="170"/>
      <c r="E3" s="170"/>
      <c r="F3" s="170"/>
      <c r="G3" s="170"/>
      <c r="H3" s="170"/>
      <c r="I3" s="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5">
      <c r="B4" s="170" t="s">
        <v>777</v>
      </c>
      <c r="C4" s="170"/>
      <c r="D4" s="170"/>
      <c r="E4" s="170"/>
      <c r="F4" s="170"/>
      <c r="G4" s="170"/>
      <c r="H4" s="170"/>
      <c r="I4" s="1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.75" thickBot="1">
      <c r="B5" s="2"/>
      <c r="C5" s="2"/>
      <c r="D5" s="2"/>
      <c r="E5" s="2"/>
      <c r="F5" s="2"/>
      <c r="G5" s="2"/>
      <c r="H5" s="2"/>
      <c r="I5" s="3"/>
      <c r="J5" s="18"/>
      <c r="K5" s="14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.75" thickBot="1">
      <c r="B6" s="157" t="s">
        <v>1</v>
      </c>
      <c r="C6" s="171" t="s">
        <v>2</v>
      </c>
      <c r="D6" s="171" t="s">
        <v>3</v>
      </c>
      <c r="E6" s="171" t="s">
        <v>628</v>
      </c>
      <c r="F6" s="171" t="s">
        <v>4</v>
      </c>
      <c r="G6" s="173" t="s">
        <v>5</v>
      </c>
      <c r="H6" s="174"/>
      <c r="I6" s="14"/>
      <c r="J6" s="14"/>
      <c r="K6" s="14"/>
      <c r="L6" s="14"/>
      <c r="M6" s="14"/>
      <c r="N6" s="14"/>
      <c r="O6" s="4"/>
      <c r="P6" s="5"/>
      <c r="Q6" s="4"/>
      <c r="R6" s="5"/>
      <c r="S6" s="5"/>
      <c r="T6" s="5"/>
      <c r="U6" s="5"/>
      <c r="V6" s="4"/>
      <c r="W6" s="4"/>
      <c r="X6" s="4"/>
    </row>
    <row r="7" spans="2:24" ht="15.75" thickBot="1">
      <c r="B7" s="158" t="s">
        <v>6</v>
      </c>
      <c r="C7" s="172"/>
      <c r="D7" s="172"/>
      <c r="E7" s="172"/>
      <c r="F7" s="172"/>
      <c r="G7" s="156" t="s">
        <v>7</v>
      </c>
      <c r="H7" s="156" t="s">
        <v>8</v>
      </c>
      <c r="I7" s="15" t="s">
        <v>7</v>
      </c>
      <c r="J7" s="16" t="s">
        <v>9</v>
      </c>
      <c r="K7" s="16" t="s">
        <v>10</v>
      </c>
      <c r="L7" s="16" t="s">
        <v>11</v>
      </c>
      <c r="M7" s="16" t="s">
        <v>9</v>
      </c>
      <c r="N7" s="16" t="s">
        <v>10</v>
      </c>
      <c r="O7" s="6"/>
      <c r="P7" s="5"/>
      <c r="Q7" s="4"/>
      <c r="R7" s="5"/>
      <c r="S7" s="5"/>
      <c r="T7" s="5"/>
      <c r="U7" s="5"/>
      <c r="V7" s="4"/>
      <c r="W7" s="4"/>
      <c r="X7" s="4"/>
    </row>
    <row r="8" spans="2:24" ht="15.75" thickBot="1">
      <c r="B8" s="111" t="s">
        <v>12</v>
      </c>
      <c r="C8" s="24">
        <v>1</v>
      </c>
      <c r="D8" s="91" t="s">
        <v>13</v>
      </c>
      <c r="E8" s="25" t="s">
        <v>453</v>
      </c>
      <c r="F8" s="26" t="s">
        <v>14</v>
      </c>
      <c r="G8" s="27">
        <f>I8+J8+K8</f>
        <v>117.42248590693968</v>
      </c>
      <c r="H8" s="27">
        <f>L8+M8+N8</f>
        <v>113.43248590693969</v>
      </c>
      <c r="I8" s="17">
        <v>116.75</v>
      </c>
      <c r="J8" s="18">
        <v>0.5747742794356258</v>
      </c>
      <c r="K8" s="18">
        <f>+J8*0.17</f>
        <v>0.09771162750405639</v>
      </c>
      <c r="L8" s="17">
        <v>112.76</v>
      </c>
      <c r="M8" s="18">
        <f>J8</f>
        <v>0.5747742794356258</v>
      </c>
      <c r="N8" s="22">
        <f>K8</f>
        <v>0.09771162750405639</v>
      </c>
      <c r="O8" s="5"/>
      <c r="P8" s="8"/>
      <c r="Q8" s="5"/>
      <c r="R8" s="5"/>
      <c r="S8" s="5"/>
      <c r="T8" s="5"/>
      <c r="U8" s="8"/>
      <c r="V8" s="6"/>
      <c r="W8" s="8"/>
      <c r="X8" s="8"/>
    </row>
    <row r="9" spans="2:24" ht="15.75" thickBot="1">
      <c r="B9" s="19"/>
      <c r="C9" s="4"/>
      <c r="D9" s="92"/>
      <c r="E9" s="4"/>
      <c r="F9" s="4"/>
      <c r="G9" s="7"/>
      <c r="H9" s="7"/>
      <c r="I9" s="17"/>
      <c r="J9" s="18"/>
      <c r="K9" s="18"/>
      <c r="L9" s="17"/>
      <c r="M9" s="18"/>
      <c r="N9" s="22"/>
      <c r="O9" s="5"/>
      <c r="P9" s="8"/>
      <c r="Q9" s="5"/>
      <c r="R9" s="5"/>
      <c r="S9" s="5"/>
      <c r="T9" s="5"/>
      <c r="U9" s="8"/>
      <c r="V9" s="6"/>
      <c r="W9" s="8"/>
      <c r="X9" s="8"/>
    </row>
    <row r="10" spans="2:24" ht="15.75" thickBot="1">
      <c r="B10" s="159" t="s">
        <v>15</v>
      </c>
      <c r="C10" s="28">
        <v>2</v>
      </c>
      <c r="D10" s="93" t="s">
        <v>16</v>
      </c>
      <c r="E10" s="89" t="s">
        <v>454</v>
      </c>
      <c r="F10" s="53" t="s">
        <v>17</v>
      </c>
      <c r="G10" s="52">
        <f>I10+J10+K10</f>
        <v>117.61329381336311</v>
      </c>
      <c r="H10" s="27">
        <f>L10+M10+N10</f>
        <v>113.62329381336312</v>
      </c>
      <c r="I10" s="17">
        <v>116.75</v>
      </c>
      <c r="J10" s="18">
        <v>0.7378579601394144</v>
      </c>
      <c r="K10" s="18">
        <f>+J10*0.17</f>
        <v>0.12543585322370046</v>
      </c>
      <c r="L10" s="17">
        <v>112.76</v>
      </c>
      <c r="M10" s="18">
        <f aca="true" t="shared" si="0" ref="M10:M79">J10</f>
        <v>0.7378579601394144</v>
      </c>
      <c r="N10" s="22">
        <f>K10</f>
        <v>0.12543585322370046</v>
      </c>
      <c r="O10" s="5"/>
      <c r="P10" s="8"/>
      <c r="Q10" s="5"/>
      <c r="R10" s="5"/>
      <c r="S10" s="5"/>
      <c r="T10" s="5"/>
      <c r="U10" s="8"/>
      <c r="V10" s="7"/>
      <c r="W10" s="8"/>
      <c r="X10" s="8"/>
    </row>
    <row r="11" spans="2:24" ht="15.75" thickBot="1">
      <c r="B11" s="160"/>
      <c r="C11" s="39"/>
      <c r="D11" s="145" t="s">
        <v>755</v>
      </c>
      <c r="E11" s="154" t="s">
        <v>756</v>
      </c>
      <c r="F11" s="54" t="s">
        <v>17</v>
      </c>
      <c r="G11" s="27">
        <f>I11+J11+K11</f>
        <v>117.593882077493</v>
      </c>
      <c r="H11" s="27">
        <f>L11+M11+N11</f>
        <v>113.60388207749301</v>
      </c>
      <c r="I11" s="17">
        <v>116.75</v>
      </c>
      <c r="J11" s="18">
        <v>0.7212667329</v>
      </c>
      <c r="K11" s="18">
        <f>+J11*0.17</f>
        <v>0.12261534459300001</v>
      </c>
      <c r="L11" s="17">
        <v>112.76</v>
      </c>
      <c r="M11" s="18">
        <f>J11</f>
        <v>0.7212667329</v>
      </c>
      <c r="N11" s="22">
        <f>K11</f>
        <v>0.12261534459300001</v>
      </c>
      <c r="O11" s="5"/>
      <c r="P11" s="8"/>
      <c r="Q11" s="5"/>
      <c r="R11" s="5"/>
      <c r="S11" s="5"/>
      <c r="T11" s="5"/>
      <c r="U11" s="8"/>
      <c r="V11" s="7"/>
      <c r="W11" s="8"/>
      <c r="X11" s="8"/>
    </row>
    <row r="12" spans="2:24" ht="15.75" thickBot="1">
      <c r="B12" s="160"/>
      <c r="C12" s="39"/>
      <c r="D12" s="145" t="s">
        <v>688</v>
      </c>
      <c r="E12" s="154" t="s">
        <v>689</v>
      </c>
      <c r="F12" s="54" t="s">
        <v>690</v>
      </c>
      <c r="G12" s="27">
        <f>I12+J12+K12</f>
        <v>117.35724349175446</v>
      </c>
      <c r="H12" s="27">
        <f>L12+M12+N12</f>
        <v>113.36724349175446</v>
      </c>
      <c r="I12" s="17">
        <v>116.75</v>
      </c>
      <c r="J12" s="18">
        <v>0.5190115314140626</v>
      </c>
      <c r="K12" s="18">
        <f>+J12*0.17</f>
        <v>0.08823196034039066</v>
      </c>
      <c r="L12" s="17">
        <v>112.76</v>
      </c>
      <c r="M12" s="18">
        <f t="shared" si="0"/>
        <v>0.5190115314140626</v>
      </c>
      <c r="N12" s="22">
        <f>K12</f>
        <v>0.08823196034039066</v>
      </c>
      <c r="O12" s="5"/>
      <c r="P12" s="8"/>
      <c r="Q12" s="5"/>
      <c r="R12" s="5"/>
      <c r="S12" s="5"/>
      <c r="T12" s="5"/>
      <c r="U12" s="8"/>
      <c r="V12" s="7"/>
      <c r="W12" s="8"/>
      <c r="X12" s="8"/>
    </row>
    <row r="13" spans="2:24" ht="15.75" thickBot="1">
      <c r="B13" s="161"/>
      <c r="C13" s="31">
        <v>3</v>
      </c>
      <c r="D13" s="94" t="s">
        <v>18</v>
      </c>
      <c r="E13" s="90" t="s">
        <v>455</v>
      </c>
      <c r="F13" s="56" t="s">
        <v>19</v>
      </c>
      <c r="G13" s="52">
        <f>I13+J13+K13</f>
        <v>117.61329381336311</v>
      </c>
      <c r="H13" s="27">
        <f>L13+M13+N13</f>
        <v>113.62329381336312</v>
      </c>
      <c r="I13" s="17">
        <v>116.75</v>
      </c>
      <c r="J13" s="18">
        <v>0.7378579601394144</v>
      </c>
      <c r="K13" s="18">
        <f>+J13*0.17</f>
        <v>0.12543585322370046</v>
      </c>
      <c r="L13" s="17">
        <v>112.76</v>
      </c>
      <c r="M13" s="18">
        <f t="shared" si="0"/>
        <v>0.7378579601394144</v>
      </c>
      <c r="N13" s="22">
        <f>K13</f>
        <v>0.12543585322370046</v>
      </c>
      <c r="O13" s="5"/>
      <c r="P13" s="8"/>
      <c r="Q13" s="5"/>
      <c r="R13" s="5"/>
      <c r="S13" s="5"/>
      <c r="T13" s="5"/>
      <c r="U13" s="8"/>
      <c r="V13" s="6"/>
      <c r="W13" s="8"/>
      <c r="X13" s="8"/>
    </row>
    <row r="14" spans="2:24" ht="15.75" thickBot="1">
      <c r="B14" s="20"/>
      <c r="C14" s="14"/>
      <c r="D14" s="92"/>
      <c r="E14" s="4"/>
      <c r="F14" s="4"/>
      <c r="G14" s="7"/>
      <c r="H14" s="7"/>
      <c r="I14" s="17"/>
      <c r="J14" s="18"/>
      <c r="K14" s="18"/>
      <c r="L14" s="17"/>
      <c r="M14" s="18"/>
      <c r="N14" s="22"/>
      <c r="O14" s="5"/>
      <c r="P14" s="8"/>
      <c r="Q14" s="5"/>
      <c r="R14" s="5"/>
      <c r="S14" s="5"/>
      <c r="T14" s="5"/>
      <c r="U14" s="8"/>
      <c r="V14" s="6"/>
      <c r="W14" s="8"/>
      <c r="X14" s="8"/>
    </row>
    <row r="15" spans="2:24" ht="15.75" thickBot="1">
      <c r="B15" s="159" t="s">
        <v>20</v>
      </c>
      <c r="C15" s="28">
        <v>4</v>
      </c>
      <c r="D15" s="93" t="s">
        <v>21</v>
      </c>
      <c r="E15" s="29" t="s">
        <v>456</v>
      </c>
      <c r="F15" s="53" t="s">
        <v>22</v>
      </c>
      <c r="G15" s="27">
        <f>I15+J15+K15</f>
        <v>116.75</v>
      </c>
      <c r="H15" s="27">
        <f>L15+M15+N15</f>
        <v>112.76</v>
      </c>
      <c r="I15" s="17">
        <v>116.75</v>
      </c>
      <c r="J15" s="18">
        <v>0</v>
      </c>
      <c r="K15" s="18">
        <f>+J15*0.17</f>
        <v>0</v>
      </c>
      <c r="L15" s="17">
        <v>112.76</v>
      </c>
      <c r="M15" s="18">
        <f t="shared" si="0"/>
        <v>0</v>
      </c>
      <c r="N15" s="22">
        <f>K15</f>
        <v>0</v>
      </c>
      <c r="O15" s="5"/>
      <c r="P15" s="8"/>
      <c r="Q15" s="5"/>
      <c r="R15" s="5"/>
      <c r="S15" s="5"/>
      <c r="T15" s="5"/>
      <c r="U15" s="8"/>
      <c r="V15" s="6"/>
      <c r="W15" s="8"/>
      <c r="X15" s="8"/>
    </row>
    <row r="16" spans="2:24" ht="15.75" thickBot="1">
      <c r="B16" s="161"/>
      <c r="C16" s="31">
        <v>5</v>
      </c>
      <c r="D16" s="94" t="s">
        <v>23</v>
      </c>
      <c r="E16" s="32" t="s">
        <v>457</v>
      </c>
      <c r="F16" s="56" t="s">
        <v>24</v>
      </c>
      <c r="G16" s="27">
        <f>I16+J16+K16</f>
        <v>116.75</v>
      </c>
      <c r="H16" s="27">
        <f>L16+M16+N16</f>
        <v>112.76</v>
      </c>
      <c r="I16" s="17">
        <v>116.75</v>
      </c>
      <c r="J16" s="18">
        <v>0</v>
      </c>
      <c r="K16" s="18">
        <f>+J16*0.17</f>
        <v>0</v>
      </c>
      <c r="L16" s="17">
        <v>112.76</v>
      </c>
      <c r="M16" s="18">
        <f t="shared" si="0"/>
        <v>0</v>
      </c>
      <c r="N16" s="22">
        <f>K16</f>
        <v>0</v>
      </c>
      <c r="O16" s="5"/>
      <c r="P16" s="8"/>
      <c r="Q16" s="8"/>
      <c r="R16" s="5"/>
      <c r="S16" s="5"/>
      <c r="T16" s="5"/>
      <c r="U16" s="8"/>
      <c r="V16" s="6"/>
      <c r="W16" s="8"/>
      <c r="X16" s="8"/>
    </row>
    <row r="17" spans="2:24" ht="15.75" thickBot="1">
      <c r="B17" s="19"/>
      <c r="C17" s="5"/>
      <c r="D17" s="98"/>
      <c r="E17" s="122"/>
      <c r="F17" s="4"/>
      <c r="G17" s="7"/>
      <c r="H17" s="7"/>
      <c r="I17" s="17"/>
      <c r="J17" s="18"/>
      <c r="K17" s="18"/>
      <c r="L17" s="17"/>
      <c r="M17" s="18"/>
      <c r="N17" s="22"/>
      <c r="O17" s="5"/>
      <c r="P17" s="8"/>
      <c r="Q17" s="8"/>
      <c r="R17" s="5"/>
      <c r="S17" s="5"/>
      <c r="T17" s="5"/>
      <c r="U17" s="8"/>
      <c r="V17" s="6"/>
      <c r="W17" s="8"/>
      <c r="X17" s="8"/>
    </row>
    <row r="18" spans="2:24" ht="15.75" thickBot="1">
      <c r="B18" s="159" t="s">
        <v>681</v>
      </c>
      <c r="C18" s="24">
        <v>6</v>
      </c>
      <c r="D18" s="91" t="s">
        <v>682</v>
      </c>
      <c r="E18" s="25" t="s">
        <v>683</v>
      </c>
      <c r="F18" s="77" t="s">
        <v>684</v>
      </c>
      <c r="G18" s="27">
        <f>I18+J18+K18</f>
        <v>116.75</v>
      </c>
      <c r="H18" s="27">
        <f>L18+M18+N18</f>
        <v>112.76</v>
      </c>
      <c r="I18" s="17">
        <v>116.75</v>
      </c>
      <c r="J18" s="18">
        <v>0</v>
      </c>
      <c r="K18" s="18">
        <f>+J18*0.17</f>
        <v>0</v>
      </c>
      <c r="L18" s="17">
        <v>112.76</v>
      </c>
      <c r="M18" s="18">
        <f t="shared" si="0"/>
        <v>0</v>
      </c>
      <c r="N18" s="22">
        <f>K18</f>
        <v>0</v>
      </c>
      <c r="O18" s="5"/>
      <c r="P18" s="8"/>
      <c r="Q18" s="5"/>
      <c r="R18" s="5"/>
      <c r="S18" s="5"/>
      <c r="T18" s="5"/>
      <c r="U18" s="8"/>
      <c r="V18" s="6"/>
      <c r="W18" s="8"/>
      <c r="X18" s="8"/>
    </row>
    <row r="19" spans="2:24" ht="15.75" thickBot="1">
      <c r="B19" s="161"/>
      <c r="C19" s="24">
        <v>6</v>
      </c>
      <c r="D19" s="91" t="s">
        <v>695</v>
      </c>
      <c r="E19" s="25" t="s">
        <v>696</v>
      </c>
      <c r="F19" s="26" t="s">
        <v>697</v>
      </c>
      <c r="G19" s="27">
        <f>I19+J19+K19</f>
        <v>118.15511402488677</v>
      </c>
      <c r="H19" s="27">
        <f>L19+M19+N19</f>
        <v>114.16511402488678</v>
      </c>
      <c r="I19" s="17">
        <v>116.75</v>
      </c>
      <c r="J19" s="18">
        <v>1.200952158022889</v>
      </c>
      <c r="K19" s="18">
        <f>+J19*0.17</f>
        <v>0.20416186686389115</v>
      </c>
      <c r="L19" s="17">
        <v>112.76</v>
      </c>
      <c r="M19" s="18">
        <f t="shared" si="0"/>
        <v>1.200952158022889</v>
      </c>
      <c r="N19" s="22">
        <f>K19</f>
        <v>0.20416186686389115</v>
      </c>
      <c r="O19" s="5"/>
      <c r="P19" s="8"/>
      <c r="Q19" s="5"/>
      <c r="R19" s="5"/>
      <c r="S19" s="5"/>
      <c r="T19" s="5"/>
      <c r="U19" s="8"/>
      <c r="V19" s="6"/>
      <c r="W19" s="8"/>
      <c r="X19" s="8"/>
    </row>
    <row r="20" spans="2:24" ht="15.75" thickBot="1">
      <c r="B20" s="20"/>
      <c r="C20" s="14"/>
      <c r="D20" s="92"/>
      <c r="E20" s="4"/>
      <c r="F20" s="4"/>
      <c r="G20" s="7"/>
      <c r="H20" s="7"/>
      <c r="I20" s="17"/>
      <c r="J20" s="18"/>
      <c r="K20" s="18"/>
      <c r="L20" s="17"/>
      <c r="M20" s="18"/>
      <c r="N20" s="22"/>
      <c r="O20" s="5"/>
      <c r="P20" s="8"/>
      <c r="Q20" s="5"/>
      <c r="R20" s="5"/>
      <c r="S20" s="5"/>
      <c r="T20" s="5"/>
      <c r="U20" s="8"/>
      <c r="V20" s="6"/>
      <c r="W20" s="8"/>
      <c r="X20" s="8"/>
    </row>
    <row r="21" spans="2:24" ht="15.75" thickBot="1">
      <c r="B21" s="23" t="s">
        <v>25</v>
      </c>
      <c r="C21" s="24">
        <v>6</v>
      </c>
      <c r="D21" s="91" t="s">
        <v>26</v>
      </c>
      <c r="E21" s="25" t="s">
        <v>458</v>
      </c>
      <c r="F21" s="26" t="s">
        <v>27</v>
      </c>
      <c r="G21" s="27">
        <f>I21+J21+K21</f>
        <v>117.63719646530375</v>
      </c>
      <c r="H21" s="27">
        <f>L21+M21+N21</f>
        <v>113.64719646530375</v>
      </c>
      <c r="I21" s="17">
        <v>116.75</v>
      </c>
      <c r="J21" s="18">
        <v>0.7582875771826821</v>
      </c>
      <c r="K21" s="18">
        <f>+J21*0.17</f>
        <v>0.12890888812105597</v>
      </c>
      <c r="L21" s="17">
        <v>112.76</v>
      </c>
      <c r="M21" s="18">
        <f t="shared" si="0"/>
        <v>0.7582875771826821</v>
      </c>
      <c r="N21" s="22">
        <f>K21</f>
        <v>0.12890888812105597</v>
      </c>
      <c r="O21" s="5"/>
      <c r="P21" s="8"/>
      <c r="Q21" s="5"/>
      <c r="R21" s="5"/>
      <c r="S21" s="5"/>
      <c r="T21" s="5"/>
      <c r="U21" s="8"/>
      <c r="V21" s="6"/>
      <c r="W21" s="8"/>
      <c r="X21" s="8"/>
    </row>
    <row r="22" spans="2:24" ht="15.75" thickBot="1">
      <c r="B22" s="20"/>
      <c r="C22" s="14"/>
      <c r="D22" s="97"/>
      <c r="E22" s="14"/>
      <c r="F22" s="4"/>
      <c r="G22" s="7"/>
      <c r="H22" s="7"/>
      <c r="I22" s="17"/>
      <c r="J22" s="18"/>
      <c r="K22" s="18"/>
      <c r="L22" s="17"/>
      <c r="M22" s="18"/>
      <c r="N22" s="22"/>
      <c r="O22" s="5"/>
      <c r="P22" s="8"/>
      <c r="Q22" s="5"/>
      <c r="R22" s="5"/>
      <c r="S22" s="5"/>
      <c r="T22" s="5"/>
      <c r="U22" s="8"/>
      <c r="V22" s="6"/>
      <c r="W22" s="8"/>
      <c r="X22" s="8"/>
    </row>
    <row r="23" spans="2:24" ht="15.75" thickBot="1">
      <c r="B23" s="159" t="s">
        <v>28</v>
      </c>
      <c r="C23" s="36">
        <v>7</v>
      </c>
      <c r="D23" s="95" t="s">
        <v>29</v>
      </c>
      <c r="E23" s="29" t="s">
        <v>459</v>
      </c>
      <c r="F23" s="77" t="s">
        <v>30</v>
      </c>
      <c r="G23" s="27">
        <f>I23+J23+K23</f>
        <v>117.50523500234712</v>
      </c>
      <c r="H23" s="27">
        <f>L23+M23+N23</f>
        <v>113.51523500234713</v>
      </c>
      <c r="I23" s="17">
        <v>116.75</v>
      </c>
      <c r="J23" s="18">
        <v>0.6455000020060814</v>
      </c>
      <c r="K23" s="18">
        <f>+J23*0.17</f>
        <v>0.10973500034103384</v>
      </c>
      <c r="L23" s="17">
        <v>112.76</v>
      </c>
      <c r="M23" s="18">
        <f t="shared" si="0"/>
        <v>0.6455000020060814</v>
      </c>
      <c r="N23" s="22">
        <f>K23</f>
        <v>0.10973500034103384</v>
      </c>
      <c r="O23" s="5"/>
      <c r="P23" s="8"/>
      <c r="Q23" s="5"/>
      <c r="R23" s="5"/>
      <c r="S23" s="5"/>
      <c r="T23" s="5"/>
      <c r="U23" s="8"/>
      <c r="V23" s="7"/>
      <c r="W23" s="8"/>
      <c r="X23" s="8"/>
    </row>
    <row r="24" spans="2:24" ht="15.75" thickBot="1">
      <c r="B24" s="161"/>
      <c r="C24" s="37"/>
      <c r="D24" s="96" t="s">
        <v>427</v>
      </c>
      <c r="E24" s="32" t="s">
        <v>629</v>
      </c>
      <c r="F24" s="77" t="s">
        <v>428</v>
      </c>
      <c r="G24" s="27">
        <f>I24+J24+K24</f>
        <v>117.64538296346865</v>
      </c>
      <c r="H24" s="27">
        <f>L24+M24+N24</f>
        <v>113.65538296346865</v>
      </c>
      <c r="I24" s="17">
        <v>116.75</v>
      </c>
      <c r="J24" s="18">
        <v>0.7652845841612302</v>
      </c>
      <c r="K24" s="18">
        <f>+J24*0.17</f>
        <v>0.13009837930740914</v>
      </c>
      <c r="L24" s="17">
        <v>112.76</v>
      </c>
      <c r="M24" s="18">
        <f t="shared" si="0"/>
        <v>0.7652845841612302</v>
      </c>
      <c r="N24" s="22">
        <f>K24</f>
        <v>0.13009837930740914</v>
      </c>
      <c r="O24" s="5"/>
      <c r="P24" s="8"/>
      <c r="Q24" s="5"/>
      <c r="R24" s="5"/>
      <c r="S24" s="5"/>
      <c r="T24" s="5"/>
      <c r="U24" s="8"/>
      <c r="V24" s="7"/>
      <c r="W24" s="8"/>
      <c r="X24" s="8"/>
    </row>
    <row r="25" spans="2:24" ht="15.75" thickBot="1">
      <c r="B25" s="19"/>
      <c r="C25" s="5"/>
      <c r="D25" s="98"/>
      <c r="E25" s="21"/>
      <c r="F25" s="4"/>
      <c r="G25" s="7"/>
      <c r="H25" s="7"/>
      <c r="I25" s="17"/>
      <c r="J25" s="18"/>
      <c r="K25" s="18"/>
      <c r="L25" s="17"/>
      <c r="M25" s="18"/>
      <c r="N25" s="22"/>
      <c r="O25" s="5"/>
      <c r="P25" s="8"/>
      <c r="Q25" s="5"/>
      <c r="R25" s="5"/>
      <c r="S25" s="5"/>
      <c r="T25" s="5"/>
      <c r="U25" s="8"/>
      <c r="V25" s="7"/>
      <c r="W25" s="8"/>
      <c r="X25" s="8"/>
    </row>
    <row r="26" spans="2:24" ht="15.75" thickBot="1">
      <c r="B26" s="159" t="s">
        <v>31</v>
      </c>
      <c r="C26" s="64"/>
      <c r="D26" s="101" t="s">
        <v>32</v>
      </c>
      <c r="E26" s="44" t="s">
        <v>460</v>
      </c>
      <c r="F26" s="107" t="s">
        <v>33</v>
      </c>
      <c r="G26" s="85">
        <f>I26+J26+K26</f>
        <v>118.95384291361717</v>
      </c>
      <c r="H26" s="27">
        <f>L26+M26+N26</f>
        <v>114.96384291361717</v>
      </c>
      <c r="I26" s="17">
        <v>116.75</v>
      </c>
      <c r="J26" s="18">
        <v>1.8836264218950225</v>
      </c>
      <c r="K26" s="18">
        <f>+J26*0.17</f>
        <v>0.32021649172215383</v>
      </c>
      <c r="L26" s="17">
        <v>112.76</v>
      </c>
      <c r="M26" s="18">
        <f t="shared" si="0"/>
        <v>1.8836264218950225</v>
      </c>
      <c r="N26" s="22">
        <f>K26</f>
        <v>0.32021649172215383</v>
      </c>
      <c r="O26" s="5"/>
      <c r="P26" s="8"/>
      <c r="Q26" s="5"/>
      <c r="R26" s="5"/>
      <c r="S26" s="5"/>
      <c r="T26" s="5"/>
      <c r="U26" s="8"/>
      <c r="V26" s="7"/>
      <c r="W26" s="8"/>
      <c r="X26" s="8"/>
    </row>
    <row r="27" spans="2:24" ht="15.75" thickBot="1">
      <c r="B27" s="161"/>
      <c r="C27" s="82"/>
      <c r="D27" s="94" t="s">
        <v>676</v>
      </c>
      <c r="E27" s="32" t="s">
        <v>677</v>
      </c>
      <c r="F27" s="77" t="s">
        <v>33</v>
      </c>
      <c r="G27" s="27">
        <f>I27+J27+K27</f>
        <v>119.11164142040333</v>
      </c>
      <c r="H27" s="27">
        <f>L27+M27+N27</f>
        <v>115.12164142040334</v>
      </c>
      <c r="I27" s="17">
        <v>116.75</v>
      </c>
      <c r="J27" s="18">
        <v>2.018496940515663</v>
      </c>
      <c r="K27" s="18">
        <f>+J27*0.17</f>
        <v>0.3431444798876627</v>
      </c>
      <c r="L27" s="17">
        <v>112.76</v>
      </c>
      <c r="M27" s="18">
        <f t="shared" si="0"/>
        <v>2.018496940515663</v>
      </c>
      <c r="N27" s="22">
        <f>K27</f>
        <v>0.3431444798876627</v>
      </c>
      <c r="O27" s="5"/>
      <c r="P27" s="8"/>
      <c r="Q27" s="5"/>
      <c r="R27" s="5"/>
      <c r="S27" s="5"/>
      <c r="T27" s="5"/>
      <c r="U27" s="8"/>
      <c r="V27" s="7"/>
      <c r="W27" s="8"/>
      <c r="X27" s="8"/>
    </row>
    <row r="28" spans="2:24" ht="15.75" thickBot="1">
      <c r="B28" s="19"/>
      <c r="C28" s="5"/>
      <c r="D28" s="98"/>
      <c r="E28" s="21"/>
      <c r="F28" s="4"/>
      <c r="G28" s="7"/>
      <c r="H28" s="7"/>
      <c r="I28" s="17"/>
      <c r="J28" s="18"/>
      <c r="K28" s="18"/>
      <c r="L28" s="17"/>
      <c r="M28" s="18"/>
      <c r="N28" s="22"/>
      <c r="O28" s="5"/>
      <c r="P28" s="8"/>
      <c r="Q28" s="5"/>
      <c r="R28" s="5"/>
      <c r="S28" s="5"/>
      <c r="T28" s="5"/>
      <c r="U28" s="8"/>
      <c r="V28" s="7"/>
      <c r="W28" s="8"/>
      <c r="X28" s="8"/>
    </row>
    <row r="29" spans="2:24" ht="15.75" thickBot="1">
      <c r="B29" s="23" t="s">
        <v>405</v>
      </c>
      <c r="C29" s="24"/>
      <c r="D29" s="91" t="s">
        <v>406</v>
      </c>
      <c r="E29" s="25" t="s">
        <v>475</v>
      </c>
      <c r="F29" s="26" t="s">
        <v>407</v>
      </c>
      <c r="G29" s="27">
        <f>I29+J29+K29</f>
        <v>118.55041866357948</v>
      </c>
      <c r="H29" s="27">
        <f>L29+M29+N29</f>
        <v>114.56041866357948</v>
      </c>
      <c r="I29" s="17">
        <v>116.75</v>
      </c>
      <c r="J29" s="18">
        <v>1.5388193705807491</v>
      </c>
      <c r="K29" s="18">
        <f>+J29*0.17</f>
        <v>0.26159929299872736</v>
      </c>
      <c r="L29" s="17">
        <v>112.76</v>
      </c>
      <c r="M29" s="18">
        <f t="shared" si="0"/>
        <v>1.5388193705807491</v>
      </c>
      <c r="N29" s="22">
        <f>K29</f>
        <v>0.26159929299872736</v>
      </c>
      <c r="O29" s="5"/>
      <c r="P29" s="8"/>
      <c r="Q29" s="5"/>
      <c r="R29" s="5"/>
      <c r="S29" s="5"/>
      <c r="T29" s="5"/>
      <c r="U29" s="8"/>
      <c r="V29" s="7"/>
      <c r="W29" s="8"/>
      <c r="X29" s="8"/>
    </row>
    <row r="30" spans="2:24" ht="15.75" thickBot="1">
      <c r="B30" s="20"/>
      <c r="C30" s="14"/>
      <c r="D30" s="97"/>
      <c r="E30" s="14"/>
      <c r="F30" s="4"/>
      <c r="G30" s="7"/>
      <c r="H30" s="7"/>
      <c r="I30" s="17"/>
      <c r="J30" s="18"/>
      <c r="K30" s="18"/>
      <c r="L30" s="17"/>
      <c r="M30" s="18"/>
      <c r="N30" s="22"/>
      <c r="O30" s="5"/>
      <c r="P30" s="8"/>
      <c r="Q30" s="5"/>
      <c r="R30" s="5"/>
      <c r="S30" s="5"/>
      <c r="T30" s="5"/>
      <c r="U30" s="8"/>
      <c r="V30" s="6"/>
      <c r="W30" s="8"/>
      <c r="X30" s="8"/>
    </row>
    <row r="31" spans="2:24" ht="15.75" customHeight="1" thickBot="1">
      <c r="B31" s="23" t="s">
        <v>451</v>
      </c>
      <c r="C31" s="24"/>
      <c r="D31" s="91" t="s">
        <v>452</v>
      </c>
      <c r="E31" s="110" t="s">
        <v>668</v>
      </c>
      <c r="F31" s="77" t="s">
        <v>667</v>
      </c>
      <c r="G31" s="27">
        <f>I31+J31+K31</f>
        <v>117.93728660699028</v>
      </c>
      <c r="H31" s="27">
        <f>L31+M31+N31</f>
        <v>113.94728660699029</v>
      </c>
      <c r="I31" s="17">
        <v>116.75</v>
      </c>
      <c r="J31" s="18">
        <v>1.0147748777694698</v>
      </c>
      <c r="K31" s="18">
        <f>+J31*0.17</f>
        <v>0.17251172922080987</v>
      </c>
      <c r="L31" s="17">
        <v>112.76</v>
      </c>
      <c r="M31" s="18">
        <f t="shared" si="0"/>
        <v>1.0147748777694698</v>
      </c>
      <c r="N31" s="22">
        <f>K31</f>
        <v>0.17251172922080987</v>
      </c>
      <c r="O31" s="5"/>
      <c r="P31" s="8"/>
      <c r="Q31" s="5"/>
      <c r="R31" s="5"/>
      <c r="S31" s="5"/>
      <c r="T31" s="5"/>
      <c r="U31" s="8"/>
      <c r="V31" s="6"/>
      <c r="W31" s="8"/>
      <c r="X31" s="8"/>
    </row>
    <row r="32" spans="2:24" ht="15.75" thickBot="1">
      <c r="B32" s="20"/>
      <c r="C32" s="14"/>
      <c r="D32" s="97"/>
      <c r="E32" s="14"/>
      <c r="F32" s="4"/>
      <c r="G32" s="7"/>
      <c r="H32" s="7"/>
      <c r="I32" s="17"/>
      <c r="J32" s="18"/>
      <c r="K32" s="18"/>
      <c r="L32" s="17"/>
      <c r="M32" s="18"/>
      <c r="N32" s="22"/>
      <c r="O32" s="5"/>
      <c r="P32" s="8"/>
      <c r="Q32" s="5"/>
      <c r="R32" s="5"/>
      <c r="S32" s="5"/>
      <c r="T32" s="5"/>
      <c r="U32" s="8"/>
      <c r="V32" s="6"/>
      <c r="W32" s="8"/>
      <c r="X32" s="8"/>
    </row>
    <row r="33" spans="2:24" ht="15.75" thickBot="1">
      <c r="B33" s="159" t="s">
        <v>34</v>
      </c>
      <c r="C33" s="28">
        <v>8</v>
      </c>
      <c r="D33" s="95" t="s">
        <v>35</v>
      </c>
      <c r="E33" s="29" t="s">
        <v>461</v>
      </c>
      <c r="F33" s="30" t="s">
        <v>36</v>
      </c>
      <c r="G33" s="27">
        <f>I33+J33+K33</f>
        <v>117.44634109017574</v>
      </c>
      <c r="H33" s="27">
        <f>L33+M33+N33</f>
        <v>113.45634109017574</v>
      </c>
      <c r="I33" s="17">
        <v>116.75</v>
      </c>
      <c r="J33" s="18">
        <v>0.595163324936524</v>
      </c>
      <c r="K33" s="18">
        <f>+J33*0.17</f>
        <v>0.10117776523920909</v>
      </c>
      <c r="L33" s="17">
        <v>112.76</v>
      </c>
      <c r="M33" s="18">
        <f t="shared" si="0"/>
        <v>0.595163324936524</v>
      </c>
      <c r="N33" s="22">
        <f>K33</f>
        <v>0.10117776523920909</v>
      </c>
      <c r="O33" s="5"/>
      <c r="P33" s="8"/>
      <c r="Q33" s="5"/>
      <c r="R33" s="5"/>
      <c r="S33" s="5"/>
      <c r="T33" s="5"/>
      <c r="U33" s="8"/>
      <c r="V33" s="6"/>
      <c r="W33" s="8"/>
      <c r="X33" s="8"/>
    </row>
    <row r="34" spans="2:24" ht="15.75" thickBot="1">
      <c r="B34" s="160"/>
      <c r="C34" s="39"/>
      <c r="D34" s="145" t="s">
        <v>760</v>
      </c>
      <c r="E34" s="146" t="s">
        <v>761</v>
      </c>
      <c r="F34" s="147" t="s">
        <v>36</v>
      </c>
      <c r="G34" s="27">
        <f>I34+J34+K34</f>
        <v>117.0710454611</v>
      </c>
      <c r="H34" s="27">
        <f>L34+M34+N34</f>
        <v>113.0810454611</v>
      </c>
      <c r="I34" s="17">
        <v>116.75</v>
      </c>
      <c r="J34" s="18">
        <v>0.27439783</v>
      </c>
      <c r="K34" s="18">
        <f>+J34*0.17</f>
        <v>0.0466476311</v>
      </c>
      <c r="L34" s="17">
        <v>112.76</v>
      </c>
      <c r="M34" s="18">
        <f>J34</f>
        <v>0.27439783</v>
      </c>
      <c r="N34" s="22">
        <f>K34</f>
        <v>0.0466476311</v>
      </c>
      <c r="O34" s="5"/>
      <c r="P34" s="8"/>
      <c r="Q34" s="5"/>
      <c r="R34" s="5"/>
      <c r="S34" s="5"/>
      <c r="T34" s="5"/>
      <c r="U34" s="8"/>
      <c r="V34" s="6"/>
      <c r="W34" s="8"/>
      <c r="X34" s="8"/>
    </row>
    <row r="35" spans="2:24" ht="15.75" thickBot="1">
      <c r="B35" s="160"/>
      <c r="C35" s="39"/>
      <c r="D35" s="145" t="s">
        <v>686</v>
      </c>
      <c r="E35" s="146" t="s">
        <v>687</v>
      </c>
      <c r="F35" s="147" t="s">
        <v>685</v>
      </c>
      <c r="G35" s="27">
        <f>I35+J35+K35</f>
        <v>117.37445979164218</v>
      </c>
      <c r="H35" s="27">
        <f>L35+M35+N35</f>
        <v>113.38445979164219</v>
      </c>
      <c r="I35" s="17">
        <v>116.75</v>
      </c>
      <c r="J35" s="18">
        <v>0.5337263176428938</v>
      </c>
      <c r="K35" s="18">
        <f>+J35*0.17</f>
        <v>0.09073347399929195</v>
      </c>
      <c r="L35" s="17">
        <v>112.76</v>
      </c>
      <c r="M35" s="18">
        <f t="shared" si="0"/>
        <v>0.5337263176428938</v>
      </c>
      <c r="N35" s="22">
        <f>K35</f>
        <v>0.09073347399929195</v>
      </c>
      <c r="O35" s="5"/>
      <c r="P35" s="8"/>
      <c r="Q35" s="5"/>
      <c r="R35" s="5"/>
      <c r="S35" s="5"/>
      <c r="T35" s="5"/>
      <c r="U35" s="8"/>
      <c r="V35" s="6"/>
      <c r="W35" s="8"/>
      <c r="X35" s="8"/>
    </row>
    <row r="36" spans="2:24" ht="15.75" thickBot="1">
      <c r="B36" s="161"/>
      <c r="C36" s="31">
        <v>9</v>
      </c>
      <c r="D36" s="96" t="s">
        <v>37</v>
      </c>
      <c r="E36" s="32" t="s">
        <v>462</v>
      </c>
      <c r="F36" s="33" t="s">
        <v>38</v>
      </c>
      <c r="G36" s="27">
        <f>I36+J36+K36</f>
        <v>117.61337009004768</v>
      </c>
      <c r="H36" s="27">
        <f>L36+M36+N36</f>
        <v>113.62337009004769</v>
      </c>
      <c r="I36" s="17">
        <v>116.75</v>
      </c>
      <c r="J36" s="18">
        <v>0.7379231538869069</v>
      </c>
      <c r="K36" s="18">
        <f>+J36*0.17</f>
        <v>0.12544693616077418</v>
      </c>
      <c r="L36" s="17">
        <v>112.76</v>
      </c>
      <c r="M36" s="18">
        <f t="shared" si="0"/>
        <v>0.7379231538869069</v>
      </c>
      <c r="N36" s="22">
        <f>K36</f>
        <v>0.12544693616077418</v>
      </c>
      <c r="O36" s="5"/>
      <c r="P36" s="8"/>
      <c r="Q36" s="5"/>
      <c r="R36" s="5"/>
      <c r="S36" s="5"/>
      <c r="T36" s="5"/>
      <c r="U36" s="8"/>
      <c r="V36" s="6"/>
      <c r="W36" s="8"/>
      <c r="X36" s="8"/>
    </row>
    <row r="37" spans="2:24" ht="15.75" thickBot="1">
      <c r="B37" s="20"/>
      <c r="C37" s="14"/>
      <c r="D37" s="97"/>
      <c r="E37" s="14"/>
      <c r="F37" s="14"/>
      <c r="G37" s="7"/>
      <c r="H37" s="7"/>
      <c r="I37" s="17"/>
      <c r="J37" s="18"/>
      <c r="K37" s="18"/>
      <c r="L37" s="17"/>
      <c r="M37" s="18"/>
      <c r="N37" s="22"/>
      <c r="O37" s="5"/>
      <c r="P37" s="8"/>
      <c r="Q37" s="5"/>
      <c r="R37" s="5"/>
      <c r="S37" s="5"/>
      <c r="T37" s="5"/>
      <c r="U37" s="8"/>
      <c r="V37" s="6"/>
      <c r="W37" s="8"/>
      <c r="X37" s="8"/>
    </row>
    <row r="38" spans="2:24" ht="15.75" thickBot="1">
      <c r="B38" s="162" t="s">
        <v>39</v>
      </c>
      <c r="C38" s="24">
        <v>10</v>
      </c>
      <c r="D38" s="95" t="s">
        <v>40</v>
      </c>
      <c r="E38" s="29" t="s">
        <v>463</v>
      </c>
      <c r="F38" s="77" t="s">
        <v>41</v>
      </c>
      <c r="G38" s="27">
        <f>I38+J38+K38</f>
        <v>117.13391010797194</v>
      </c>
      <c r="H38" s="27">
        <f>L38+M38+N38</f>
        <v>113.14391010797195</v>
      </c>
      <c r="I38" s="17">
        <v>116.75</v>
      </c>
      <c r="J38" s="18">
        <v>0.3281282974119249</v>
      </c>
      <c r="K38" s="18">
        <f>+J38*0.17</f>
        <v>0.055781810560027234</v>
      </c>
      <c r="L38" s="17">
        <v>112.76</v>
      </c>
      <c r="M38" s="18">
        <f t="shared" si="0"/>
        <v>0.3281282974119249</v>
      </c>
      <c r="N38" s="22">
        <f>K38</f>
        <v>0.055781810560027234</v>
      </c>
      <c r="O38" s="5"/>
      <c r="P38" s="8"/>
      <c r="Q38" s="5"/>
      <c r="R38" s="5"/>
      <c r="S38" s="5"/>
      <c r="T38" s="5"/>
      <c r="U38" s="8"/>
      <c r="V38" s="6"/>
      <c r="W38" s="8"/>
      <c r="X38" s="8"/>
    </row>
    <row r="39" spans="2:24" ht="15.75" thickBot="1">
      <c r="B39" s="164"/>
      <c r="C39" s="36"/>
      <c r="D39" s="96" t="s">
        <v>42</v>
      </c>
      <c r="E39" s="32" t="s">
        <v>464</v>
      </c>
      <c r="F39" s="77" t="s">
        <v>43</v>
      </c>
      <c r="G39" s="27">
        <f>I39+J39+K39</f>
        <v>117.20563360681966</v>
      </c>
      <c r="H39" s="27">
        <f>L39+M39+N39</f>
        <v>113.21563360681967</v>
      </c>
      <c r="I39" s="17">
        <v>116.75</v>
      </c>
      <c r="J39" s="18">
        <v>0.38943043317920684</v>
      </c>
      <c r="K39" s="18">
        <f>+J39*0.17</f>
        <v>0.06620317364046517</v>
      </c>
      <c r="L39" s="17">
        <v>112.76</v>
      </c>
      <c r="M39" s="18">
        <f t="shared" si="0"/>
        <v>0.38943043317920684</v>
      </c>
      <c r="N39" s="22">
        <f>K39</f>
        <v>0.06620317364046517</v>
      </c>
      <c r="O39" s="5"/>
      <c r="P39" s="8"/>
      <c r="Q39" s="5"/>
      <c r="R39" s="5"/>
      <c r="S39" s="5"/>
      <c r="T39" s="5"/>
      <c r="U39" s="8"/>
      <c r="V39" s="6"/>
      <c r="W39" s="8"/>
      <c r="X39" s="8"/>
    </row>
    <row r="40" spans="2:24" ht="15.75" thickBot="1">
      <c r="B40" s="20"/>
      <c r="C40" s="14"/>
      <c r="D40" s="97"/>
      <c r="E40" s="14"/>
      <c r="F40" s="14"/>
      <c r="G40" s="7"/>
      <c r="H40" s="7"/>
      <c r="I40" s="17"/>
      <c r="J40" s="18"/>
      <c r="K40" s="18"/>
      <c r="L40" s="17"/>
      <c r="M40" s="18"/>
      <c r="N40" s="22"/>
      <c r="O40" s="5"/>
      <c r="P40" s="8"/>
      <c r="Q40" s="5"/>
      <c r="R40" s="5"/>
      <c r="S40" s="5"/>
      <c r="T40" s="5"/>
      <c r="U40" s="8"/>
      <c r="V40" s="6"/>
      <c r="W40" s="8"/>
      <c r="X40" s="8"/>
    </row>
    <row r="41" spans="2:24" ht="15.75" thickBot="1">
      <c r="B41" s="23" t="s">
        <v>44</v>
      </c>
      <c r="C41" s="24">
        <v>11</v>
      </c>
      <c r="D41" s="91" t="s">
        <v>45</v>
      </c>
      <c r="E41" s="25" t="s">
        <v>465</v>
      </c>
      <c r="F41" s="26" t="s">
        <v>46</v>
      </c>
      <c r="G41" s="27">
        <f>I41+J41+K41</f>
        <v>116.75</v>
      </c>
      <c r="H41" s="27">
        <f>L41+M41+N41</f>
        <v>112.76</v>
      </c>
      <c r="I41" s="17">
        <v>116.75</v>
      </c>
      <c r="J41" s="18">
        <v>0</v>
      </c>
      <c r="K41" s="18">
        <f>+J41*0.17</f>
        <v>0</v>
      </c>
      <c r="L41" s="17">
        <v>112.76</v>
      </c>
      <c r="M41" s="18">
        <f t="shared" si="0"/>
        <v>0</v>
      </c>
      <c r="N41" s="22">
        <f>K41</f>
        <v>0</v>
      </c>
      <c r="O41" s="5"/>
      <c r="P41" s="8"/>
      <c r="Q41" s="5"/>
      <c r="R41" s="5"/>
      <c r="S41" s="5"/>
      <c r="T41" s="5"/>
      <c r="U41" s="8"/>
      <c r="V41" s="6"/>
      <c r="W41" s="8"/>
      <c r="X41" s="8"/>
    </row>
    <row r="42" spans="2:24" ht="15.75" thickBot="1">
      <c r="B42" s="19"/>
      <c r="C42" s="5"/>
      <c r="D42" s="98"/>
      <c r="E42" s="122"/>
      <c r="F42" s="4"/>
      <c r="G42" s="7"/>
      <c r="H42" s="7"/>
      <c r="I42" s="17"/>
      <c r="J42" s="18"/>
      <c r="K42" s="18"/>
      <c r="L42" s="17"/>
      <c r="M42" s="18"/>
      <c r="N42" s="22"/>
      <c r="O42" s="5"/>
      <c r="P42" s="8"/>
      <c r="Q42" s="5"/>
      <c r="R42" s="5"/>
      <c r="S42" s="5"/>
      <c r="T42" s="5"/>
      <c r="U42" s="8"/>
      <c r="V42" s="6"/>
      <c r="W42" s="8"/>
      <c r="X42" s="8"/>
    </row>
    <row r="43" spans="2:24" ht="15.75" thickBot="1">
      <c r="B43" s="48" t="s">
        <v>745</v>
      </c>
      <c r="C43" s="139"/>
      <c r="D43" s="140" t="s">
        <v>746</v>
      </c>
      <c r="E43" s="141" t="s">
        <v>747</v>
      </c>
      <c r="F43" s="142" t="s">
        <v>118</v>
      </c>
      <c r="G43" s="143">
        <f>I43+J43+K43</f>
        <v>117.45714372526514</v>
      </c>
      <c r="H43" s="144">
        <f>L43+M43+N43</f>
        <v>113.46714372526515</v>
      </c>
      <c r="I43" s="17">
        <v>116.75</v>
      </c>
      <c r="J43" s="18">
        <v>0.6043963463804649</v>
      </c>
      <c r="K43" s="18">
        <f>+J43*0.17</f>
        <v>0.10274737888467904</v>
      </c>
      <c r="L43" s="17">
        <v>112.76</v>
      </c>
      <c r="M43" s="18">
        <f>J43</f>
        <v>0.6043963463804649</v>
      </c>
      <c r="N43" s="22">
        <f>K43</f>
        <v>0.10274737888467904</v>
      </c>
      <c r="O43" s="5"/>
      <c r="P43" s="8"/>
      <c r="Q43" s="5"/>
      <c r="R43" s="5"/>
      <c r="S43" s="5"/>
      <c r="T43" s="5"/>
      <c r="U43" s="8"/>
      <c r="V43" s="6"/>
      <c r="W43" s="8"/>
      <c r="X43" s="8"/>
    </row>
    <row r="44" spans="2:24" ht="15.75" thickBot="1">
      <c r="B44" s="20"/>
      <c r="C44" s="14"/>
      <c r="D44" s="97"/>
      <c r="E44" s="14"/>
      <c r="F44" s="14"/>
      <c r="G44" s="7"/>
      <c r="H44" s="7"/>
      <c r="I44" s="17"/>
      <c r="J44" s="18"/>
      <c r="K44" s="18"/>
      <c r="L44" s="17"/>
      <c r="M44" s="18"/>
      <c r="N44" s="22"/>
      <c r="O44" s="5"/>
      <c r="P44" s="8"/>
      <c r="Q44" s="5"/>
      <c r="R44" s="5"/>
      <c r="S44" s="5"/>
      <c r="T44" s="5"/>
      <c r="U44" s="8"/>
      <c r="V44" s="6"/>
      <c r="W44" s="8"/>
      <c r="X44" s="8"/>
    </row>
    <row r="45" spans="2:24" ht="15.75" thickBot="1">
      <c r="B45" s="159" t="s">
        <v>47</v>
      </c>
      <c r="C45" s="28">
        <v>13</v>
      </c>
      <c r="D45" s="95" t="s">
        <v>48</v>
      </c>
      <c r="E45" s="29" t="s">
        <v>466</v>
      </c>
      <c r="F45" s="30" t="s">
        <v>49</v>
      </c>
      <c r="G45" s="27">
        <f>I45+J45+K45</f>
        <v>117.35042465645263</v>
      </c>
      <c r="H45" s="27">
        <f>L45+M45+N45</f>
        <v>113.36042465645264</v>
      </c>
      <c r="I45" s="17">
        <v>116.75</v>
      </c>
      <c r="J45" s="18">
        <v>0.5131834670535326</v>
      </c>
      <c r="K45" s="18">
        <f>+J45*0.17</f>
        <v>0.08724118939910054</v>
      </c>
      <c r="L45" s="17">
        <v>112.76</v>
      </c>
      <c r="M45" s="18">
        <f t="shared" si="0"/>
        <v>0.5131834670535326</v>
      </c>
      <c r="N45" s="22">
        <f>K45</f>
        <v>0.08724118939910054</v>
      </c>
      <c r="O45" s="5"/>
      <c r="P45" s="8"/>
      <c r="Q45" s="5"/>
      <c r="R45" s="5"/>
      <c r="S45" s="5"/>
      <c r="T45" s="5"/>
      <c r="U45" s="8"/>
      <c r="V45" s="6"/>
      <c r="W45" s="8"/>
      <c r="X45" s="8"/>
    </row>
    <row r="46" spans="2:24" ht="15.75" thickBot="1">
      <c r="B46" s="160"/>
      <c r="C46" s="39"/>
      <c r="D46" s="99" t="s">
        <v>388</v>
      </c>
      <c r="E46" s="40" t="s">
        <v>630</v>
      </c>
      <c r="F46" s="41" t="s">
        <v>389</v>
      </c>
      <c r="G46" s="27">
        <f>I46+J46+K46</f>
        <v>117.19255964706377</v>
      </c>
      <c r="H46" s="27">
        <f>L46+M46+N46</f>
        <v>113.20255964706378</v>
      </c>
      <c r="I46" s="17">
        <v>116.75</v>
      </c>
      <c r="J46" s="18">
        <v>0.37825610860152514</v>
      </c>
      <c r="K46" s="18">
        <f>+J46*0.17</f>
        <v>0.06430353846225928</v>
      </c>
      <c r="L46" s="17">
        <v>112.76</v>
      </c>
      <c r="M46" s="18">
        <f t="shared" si="0"/>
        <v>0.37825610860152514</v>
      </c>
      <c r="N46" s="22">
        <f>K46</f>
        <v>0.06430353846225928</v>
      </c>
      <c r="O46" s="5"/>
      <c r="P46" s="8"/>
      <c r="Q46" s="5"/>
      <c r="R46" s="5"/>
      <c r="S46" s="5"/>
      <c r="T46" s="5"/>
      <c r="U46" s="8"/>
      <c r="V46" s="6"/>
      <c r="W46" s="8"/>
      <c r="X46" s="8"/>
    </row>
    <row r="47" spans="2:24" ht="15.75" thickBot="1">
      <c r="B47" s="161"/>
      <c r="C47" s="31">
        <v>14</v>
      </c>
      <c r="D47" s="96" t="s">
        <v>50</v>
      </c>
      <c r="E47" s="42" t="s">
        <v>467</v>
      </c>
      <c r="F47" s="33" t="s">
        <v>49</v>
      </c>
      <c r="G47" s="27">
        <f>I47+J47+K47</f>
        <v>117.35042465645263</v>
      </c>
      <c r="H47" s="27">
        <f>L47+M47+N47</f>
        <v>113.36042465645264</v>
      </c>
      <c r="I47" s="17">
        <v>116.75</v>
      </c>
      <c r="J47" s="18">
        <v>0.5131834670535326</v>
      </c>
      <c r="K47" s="18">
        <f>+J47*0.17</f>
        <v>0.08724118939910054</v>
      </c>
      <c r="L47" s="17">
        <v>112.76</v>
      </c>
      <c r="M47" s="18">
        <f t="shared" si="0"/>
        <v>0.5131834670535326</v>
      </c>
      <c r="N47" s="22">
        <f>K47</f>
        <v>0.08724118939910054</v>
      </c>
      <c r="O47" s="5"/>
      <c r="P47" s="8"/>
      <c r="Q47" s="5"/>
      <c r="R47" s="5"/>
      <c r="S47" s="5"/>
      <c r="T47" s="5"/>
      <c r="U47" s="8"/>
      <c r="V47" s="6"/>
      <c r="W47" s="8"/>
      <c r="X47" s="8"/>
    </row>
    <row r="48" spans="2:24" ht="15.75" thickBot="1">
      <c r="B48" s="19"/>
      <c r="C48" s="5"/>
      <c r="D48" s="98"/>
      <c r="E48" s="21"/>
      <c r="F48" s="4"/>
      <c r="G48" s="7"/>
      <c r="H48" s="7"/>
      <c r="I48" s="17"/>
      <c r="J48" s="18"/>
      <c r="K48" s="18"/>
      <c r="L48" s="17"/>
      <c r="M48" s="18"/>
      <c r="N48" s="22"/>
      <c r="O48" s="5"/>
      <c r="P48" s="8"/>
      <c r="Q48" s="5"/>
      <c r="R48" s="5"/>
      <c r="S48" s="5"/>
      <c r="T48" s="5"/>
      <c r="U48" s="8"/>
      <c r="V48" s="6"/>
      <c r="W48" s="8"/>
      <c r="X48" s="8"/>
    </row>
    <row r="49" spans="2:24" ht="15.75" thickBot="1">
      <c r="B49" s="43" t="s">
        <v>408</v>
      </c>
      <c r="C49" s="24">
        <v>13</v>
      </c>
      <c r="D49" s="91" t="s">
        <v>409</v>
      </c>
      <c r="E49" s="25" t="s">
        <v>631</v>
      </c>
      <c r="F49" s="26" t="s">
        <v>410</v>
      </c>
      <c r="G49" s="27">
        <f>I49+J49+K49</f>
        <v>118.9021937115907</v>
      </c>
      <c r="H49" s="27">
        <f>L49+M49+N49</f>
        <v>114.9121937115907</v>
      </c>
      <c r="I49" s="17">
        <v>116.75</v>
      </c>
      <c r="J49" s="18">
        <v>1.839481804778372</v>
      </c>
      <c r="K49" s="18">
        <f>+J49*0.17</f>
        <v>0.3127119068123233</v>
      </c>
      <c r="L49" s="17">
        <v>112.76</v>
      </c>
      <c r="M49" s="18">
        <f t="shared" si="0"/>
        <v>1.839481804778372</v>
      </c>
      <c r="N49" s="22">
        <f>K49</f>
        <v>0.3127119068123233</v>
      </c>
      <c r="O49" s="5"/>
      <c r="P49" s="8"/>
      <c r="Q49" s="5"/>
      <c r="R49" s="5"/>
      <c r="S49" s="5"/>
      <c r="T49" s="5"/>
      <c r="U49" s="8"/>
      <c r="V49" s="6"/>
      <c r="W49" s="8"/>
      <c r="X49" s="8"/>
    </row>
    <row r="50" spans="2:24" ht="15.75" thickBot="1">
      <c r="B50" s="19"/>
      <c r="C50" s="5"/>
      <c r="D50" s="98"/>
      <c r="E50" s="21"/>
      <c r="F50" s="4"/>
      <c r="G50" s="7"/>
      <c r="H50" s="7"/>
      <c r="I50" s="17"/>
      <c r="J50" s="18"/>
      <c r="K50" s="18"/>
      <c r="L50" s="17"/>
      <c r="M50" s="18"/>
      <c r="N50" s="22"/>
      <c r="O50" s="5"/>
      <c r="P50" s="8"/>
      <c r="Q50" s="5"/>
      <c r="R50" s="5"/>
      <c r="S50" s="5"/>
      <c r="T50" s="5"/>
      <c r="U50" s="8"/>
      <c r="V50" s="6"/>
      <c r="W50" s="8"/>
      <c r="X50" s="8"/>
    </row>
    <row r="51" spans="2:24" ht="15.75" thickBot="1">
      <c r="B51" s="23" t="s">
        <v>51</v>
      </c>
      <c r="C51" s="24">
        <v>15</v>
      </c>
      <c r="D51" s="91" t="s">
        <v>52</v>
      </c>
      <c r="E51" s="25" t="s">
        <v>469</v>
      </c>
      <c r="F51" s="26" t="s">
        <v>53</v>
      </c>
      <c r="G51" s="27">
        <f>I51+J51+K51</f>
        <v>117.11008373271589</v>
      </c>
      <c r="H51" s="27">
        <f>L51+M51+N51</f>
        <v>113.1200837327159</v>
      </c>
      <c r="I51" s="17">
        <v>116.75</v>
      </c>
      <c r="J51" s="18">
        <v>0.3077638741161498</v>
      </c>
      <c r="K51" s="18">
        <f>+J51*0.17</f>
        <v>0.05231985859974547</v>
      </c>
      <c r="L51" s="17">
        <v>112.76</v>
      </c>
      <c r="M51" s="18">
        <f t="shared" si="0"/>
        <v>0.3077638741161498</v>
      </c>
      <c r="N51" s="22">
        <f>K51</f>
        <v>0.05231985859974547</v>
      </c>
      <c r="O51" s="5"/>
      <c r="P51" s="8"/>
      <c r="Q51" s="8"/>
      <c r="R51" s="5"/>
      <c r="S51" s="5"/>
      <c r="T51" s="5"/>
      <c r="U51" s="8"/>
      <c r="V51" s="6"/>
      <c r="W51" s="8"/>
      <c r="X51" s="8"/>
    </row>
    <row r="52" spans="2:24" ht="15.75" thickBot="1">
      <c r="B52" s="19"/>
      <c r="C52" s="5"/>
      <c r="D52" s="98"/>
      <c r="E52" s="21"/>
      <c r="F52" s="4"/>
      <c r="G52" s="7"/>
      <c r="H52" s="7"/>
      <c r="I52" s="17"/>
      <c r="J52" s="18"/>
      <c r="K52" s="18"/>
      <c r="L52" s="17"/>
      <c r="M52" s="18"/>
      <c r="N52" s="22"/>
      <c r="O52" s="5"/>
      <c r="P52" s="8"/>
      <c r="Q52" s="5"/>
      <c r="R52" s="5"/>
      <c r="S52" s="5"/>
      <c r="T52" s="5"/>
      <c r="U52" s="8"/>
      <c r="V52" s="6"/>
      <c r="W52" s="8"/>
      <c r="X52" s="8"/>
    </row>
    <row r="53" spans="2:24" ht="15.75" thickBot="1">
      <c r="B53" s="159" t="s">
        <v>54</v>
      </c>
      <c r="C53" s="28">
        <v>16</v>
      </c>
      <c r="D53" s="93" t="s">
        <v>55</v>
      </c>
      <c r="E53" s="44" t="s">
        <v>470</v>
      </c>
      <c r="F53" s="30" t="s">
        <v>56</v>
      </c>
      <c r="G53" s="27">
        <f>I53+J53+K53</f>
        <v>117.71089380581614</v>
      </c>
      <c r="H53" s="27">
        <f>L53+M53+N53</f>
        <v>113.72089380581615</v>
      </c>
      <c r="I53" s="17">
        <v>116.75</v>
      </c>
      <c r="J53" s="18">
        <v>0.8212767571078092</v>
      </c>
      <c r="K53" s="18">
        <f>+J53*0.17</f>
        <v>0.13961704870832758</v>
      </c>
      <c r="L53" s="17">
        <v>112.76</v>
      </c>
      <c r="M53" s="18">
        <f t="shared" si="0"/>
        <v>0.8212767571078092</v>
      </c>
      <c r="N53" s="22">
        <f>K53</f>
        <v>0.13961704870832758</v>
      </c>
      <c r="O53" s="5"/>
      <c r="P53" s="8"/>
      <c r="Q53" s="5"/>
      <c r="R53" s="5"/>
      <c r="S53" s="5"/>
      <c r="T53" s="5"/>
      <c r="U53" s="8"/>
      <c r="V53" s="6"/>
      <c r="W53" s="8"/>
      <c r="X53" s="8"/>
    </row>
    <row r="54" spans="2:24" ht="15.75" thickBot="1">
      <c r="B54" s="160"/>
      <c r="C54" s="45">
        <v>17</v>
      </c>
      <c r="D54" s="100" t="s">
        <v>57</v>
      </c>
      <c r="E54" s="40" t="s">
        <v>471</v>
      </c>
      <c r="F54" s="46" t="s">
        <v>58</v>
      </c>
      <c r="G54" s="27">
        <f>I54+J54+K54</f>
        <v>118.11873361855564</v>
      </c>
      <c r="H54" s="27">
        <f>L54+M54+N54</f>
        <v>114.12873361855564</v>
      </c>
      <c r="I54" s="17">
        <v>116.75</v>
      </c>
      <c r="J54" s="18">
        <v>1.1698577936372958</v>
      </c>
      <c r="K54" s="18">
        <f>+J54*0.17</f>
        <v>0.1988758249183403</v>
      </c>
      <c r="L54" s="17">
        <v>112.76</v>
      </c>
      <c r="M54" s="18">
        <f t="shared" si="0"/>
        <v>1.1698577936372958</v>
      </c>
      <c r="N54" s="22">
        <f>K54</f>
        <v>0.1988758249183403</v>
      </c>
      <c r="O54" s="5"/>
      <c r="P54" s="8"/>
      <c r="Q54" s="5"/>
      <c r="R54" s="5"/>
      <c r="S54" s="5"/>
      <c r="T54" s="5"/>
      <c r="U54" s="8"/>
      <c r="V54" s="6"/>
      <c r="W54" s="8"/>
      <c r="X54" s="8"/>
    </row>
    <row r="55" spans="2:24" ht="15.75" thickBot="1">
      <c r="B55" s="160"/>
      <c r="C55" s="45">
        <v>18</v>
      </c>
      <c r="D55" s="100" t="s">
        <v>59</v>
      </c>
      <c r="E55" s="47" t="s">
        <v>472</v>
      </c>
      <c r="F55" s="46" t="s">
        <v>60</v>
      </c>
      <c r="G55" s="27">
        <f>I55+J55+K55</f>
        <v>118.83898796181792</v>
      </c>
      <c r="H55" s="27">
        <f>L55+M55+N55</f>
        <v>114.84898796181793</v>
      </c>
      <c r="I55" s="17">
        <v>116.75</v>
      </c>
      <c r="J55" s="18">
        <v>1.785459796425572</v>
      </c>
      <c r="K55" s="18">
        <f>+J55*0.17</f>
        <v>0.3035281653923473</v>
      </c>
      <c r="L55" s="17">
        <v>112.76</v>
      </c>
      <c r="M55" s="18">
        <f t="shared" si="0"/>
        <v>1.785459796425572</v>
      </c>
      <c r="N55" s="22">
        <f>K55</f>
        <v>0.3035281653923473</v>
      </c>
      <c r="O55" s="5"/>
      <c r="P55" s="8"/>
      <c r="Q55" s="5"/>
      <c r="R55" s="5"/>
      <c r="S55" s="5"/>
      <c r="T55" s="5"/>
      <c r="U55" s="8"/>
      <c r="V55" s="7"/>
      <c r="W55" s="8"/>
      <c r="X55" s="8"/>
    </row>
    <row r="56" spans="2:24" ht="15.75" thickBot="1">
      <c r="B56" s="161"/>
      <c r="C56" s="31">
        <v>19</v>
      </c>
      <c r="D56" s="94" t="s">
        <v>61</v>
      </c>
      <c r="E56" s="32" t="s">
        <v>473</v>
      </c>
      <c r="F56" s="33" t="s">
        <v>62</v>
      </c>
      <c r="G56" s="27">
        <f>I56+J56+K56</f>
        <v>117.71089380581614</v>
      </c>
      <c r="H56" s="27">
        <f>L56+M56+N56</f>
        <v>113.72089380581615</v>
      </c>
      <c r="I56" s="17">
        <v>116.75</v>
      </c>
      <c r="J56" s="18">
        <v>0.8212767571078092</v>
      </c>
      <c r="K56" s="18">
        <f>+J56*0.17</f>
        <v>0.13961704870832758</v>
      </c>
      <c r="L56" s="17">
        <v>112.76</v>
      </c>
      <c r="M56" s="18">
        <f t="shared" si="0"/>
        <v>0.8212767571078092</v>
      </c>
      <c r="N56" s="22">
        <f>K56</f>
        <v>0.13961704870832758</v>
      </c>
      <c r="O56" s="5"/>
      <c r="P56" s="8"/>
      <c r="Q56" s="5"/>
      <c r="R56" s="5"/>
      <c r="S56" s="5"/>
      <c r="T56" s="5"/>
      <c r="U56" s="8"/>
      <c r="V56" s="6"/>
      <c r="W56" s="8"/>
      <c r="X56" s="8"/>
    </row>
    <row r="57" spans="2:24" ht="15.75" thickBot="1">
      <c r="B57" s="19"/>
      <c r="C57" s="5"/>
      <c r="D57" s="98"/>
      <c r="E57" s="21"/>
      <c r="F57" s="4"/>
      <c r="G57" s="7"/>
      <c r="H57" s="7"/>
      <c r="I57" s="17"/>
      <c r="J57" s="18"/>
      <c r="K57" s="18"/>
      <c r="L57" s="17"/>
      <c r="M57" s="18"/>
      <c r="N57" s="22"/>
      <c r="O57" s="5"/>
      <c r="P57" s="8"/>
      <c r="Q57" s="5"/>
      <c r="R57" s="5"/>
      <c r="S57" s="5"/>
      <c r="T57" s="5"/>
      <c r="U57" s="8"/>
      <c r="V57" s="6"/>
      <c r="W57" s="8"/>
      <c r="X57" s="8"/>
    </row>
    <row r="58" spans="2:24" ht="15.75" thickBot="1">
      <c r="B58" s="159" t="s">
        <v>63</v>
      </c>
      <c r="C58" s="36"/>
      <c r="D58" s="91" t="s">
        <v>64</v>
      </c>
      <c r="E58" s="109" t="s">
        <v>474</v>
      </c>
      <c r="F58" s="26" t="s">
        <v>65</v>
      </c>
      <c r="G58" s="27">
        <f>I58+J58+K58</f>
        <v>117.0710454611</v>
      </c>
      <c r="H58" s="27">
        <f>L58+M58+N58</f>
        <v>113.0810454611</v>
      </c>
      <c r="I58" s="17">
        <v>116.75</v>
      </c>
      <c r="J58" s="18">
        <v>0.27439783</v>
      </c>
      <c r="K58" s="18">
        <f>+J58*0.17</f>
        <v>0.0466476311</v>
      </c>
      <c r="L58" s="17">
        <v>112.76</v>
      </c>
      <c r="M58" s="18">
        <f t="shared" si="0"/>
        <v>0.27439783</v>
      </c>
      <c r="N58" s="22">
        <f>K58</f>
        <v>0.0466476311</v>
      </c>
      <c r="O58" s="5"/>
      <c r="P58" s="8"/>
      <c r="Q58" s="5"/>
      <c r="R58" s="5"/>
      <c r="S58" s="5"/>
      <c r="T58" s="5"/>
      <c r="U58" s="8"/>
      <c r="V58" s="6"/>
      <c r="W58" s="8"/>
      <c r="X58" s="8"/>
    </row>
    <row r="59" spans="2:24" ht="15.75" thickBot="1">
      <c r="B59" s="161"/>
      <c r="C59" s="87"/>
      <c r="D59" s="91" t="s">
        <v>791</v>
      </c>
      <c r="E59" s="136" t="s">
        <v>792</v>
      </c>
      <c r="F59" s="77" t="s">
        <v>120</v>
      </c>
      <c r="G59" s="27">
        <f>I59+J59+K59</f>
        <v>117.69641299999999</v>
      </c>
      <c r="H59" s="27">
        <f>L59+M59+N59</f>
        <v>113.706413</v>
      </c>
      <c r="I59" s="17">
        <v>116.75</v>
      </c>
      <c r="J59" s="18">
        <v>0.8089</v>
      </c>
      <c r="K59" s="18">
        <f>+J59*0.17</f>
        <v>0.137513</v>
      </c>
      <c r="L59" s="17">
        <v>112.76</v>
      </c>
      <c r="M59" s="18">
        <f t="shared" si="0"/>
        <v>0.8089</v>
      </c>
      <c r="N59" s="22">
        <f>K59</f>
        <v>0.137513</v>
      </c>
      <c r="O59" s="5"/>
      <c r="P59" s="8"/>
      <c r="Q59" s="5"/>
      <c r="R59" s="5"/>
      <c r="S59" s="5"/>
      <c r="T59" s="5"/>
      <c r="U59" s="8"/>
      <c r="V59" s="6"/>
      <c r="W59" s="8"/>
      <c r="X59" s="8"/>
    </row>
    <row r="60" spans="2:24" ht="15.75" thickBot="1">
      <c r="B60" s="20"/>
      <c r="C60" s="4"/>
      <c r="D60" s="92"/>
      <c r="E60" s="4"/>
      <c r="F60" s="4"/>
      <c r="G60" s="7"/>
      <c r="H60" s="7"/>
      <c r="I60" s="17"/>
      <c r="J60" s="18"/>
      <c r="K60" s="18"/>
      <c r="L60" s="17"/>
      <c r="M60" s="18"/>
      <c r="N60" s="22"/>
      <c r="O60" s="5"/>
      <c r="P60" s="8"/>
      <c r="Q60" s="5"/>
      <c r="R60" s="5"/>
      <c r="S60" s="5"/>
      <c r="T60" s="5"/>
      <c r="U60" s="8"/>
      <c r="V60" s="6"/>
      <c r="W60" s="8"/>
      <c r="X60" s="8"/>
    </row>
    <row r="61" spans="2:24" ht="15.75" thickBot="1">
      <c r="B61" s="159" t="s">
        <v>66</v>
      </c>
      <c r="C61" s="28">
        <v>22</v>
      </c>
      <c r="D61" s="101" t="s">
        <v>67</v>
      </c>
      <c r="E61" s="29" t="s">
        <v>477</v>
      </c>
      <c r="F61" s="107" t="s">
        <v>68</v>
      </c>
      <c r="G61" s="52">
        <f aca="true" t="shared" si="1" ref="G61:G66">I61+J61+K61</f>
        <v>118.23803229587712</v>
      </c>
      <c r="H61" s="27">
        <f aca="true" t="shared" si="2" ref="H61:H66">L61+M61+N61</f>
        <v>114.24803229587712</v>
      </c>
      <c r="I61" s="17">
        <v>116.75</v>
      </c>
      <c r="J61" s="18">
        <v>1.2718224751086427</v>
      </c>
      <c r="K61" s="18">
        <f aca="true" t="shared" si="3" ref="K61:K66">+J61*0.17</f>
        <v>0.21620982076846926</v>
      </c>
      <c r="L61" s="17">
        <v>112.76</v>
      </c>
      <c r="M61" s="18">
        <f t="shared" si="0"/>
        <v>1.2718224751086427</v>
      </c>
      <c r="N61" s="22">
        <f aca="true" t="shared" si="4" ref="N61:N66">K61</f>
        <v>0.21620982076846926</v>
      </c>
      <c r="O61" s="5"/>
      <c r="P61" s="8"/>
      <c r="Q61" s="5"/>
      <c r="R61" s="5"/>
      <c r="S61" s="5"/>
      <c r="T61" s="5"/>
      <c r="U61" s="8"/>
      <c r="V61" s="6"/>
      <c r="W61" s="8"/>
      <c r="X61" s="8"/>
    </row>
    <row r="62" spans="2:24" ht="15.75" thickBot="1">
      <c r="B62" s="160"/>
      <c r="C62" s="39"/>
      <c r="D62" s="100" t="s">
        <v>367</v>
      </c>
      <c r="E62" s="40" t="s">
        <v>478</v>
      </c>
      <c r="F62" s="54" t="s">
        <v>68</v>
      </c>
      <c r="G62" s="52">
        <f t="shared" si="1"/>
        <v>117.70708716605483</v>
      </c>
      <c r="H62" s="27">
        <f t="shared" si="2"/>
        <v>113.71708716605484</v>
      </c>
      <c r="I62" s="17">
        <v>116.75</v>
      </c>
      <c r="J62" s="18">
        <v>0.818023218850289</v>
      </c>
      <c r="K62" s="18">
        <f t="shared" si="3"/>
        <v>0.13906394720454912</v>
      </c>
      <c r="L62" s="17">
        <v>112.76</v>
      </c>
      <c r="M62" s="18">
        <f t="shared" si="0"/>
        <v>0.818023218850289</v>
      </c>
      <c r="N62" s="22">
        <f t="shared" si="4"/>
        <v>0.13906394720454912</v>
      </c>
      <c r="O62" s="5"/>
      <c r="P62" s="8"/>
      <c r="Q62" s="5"/>
      <c r="R62" s="5"/>
      <c r="S62" s="5"/>
      <c r="T62" s="5"/>
      <c r="U62" s="8"/>
      <c r="V62" s="6"/>
      <c r="W62" s="8"/>
      <c r="X62" s="8"/>
    </row>
    <row r="63" spans="2:24" ht="15.75" thickBot="1">
      <c r="B63" s="160"/>
      <c r="C63" s="39"/>
      <c r="D63" s="100" t="s">
        <v>393</v>
      </c>
      <c r="E63" s="40" t="s">
        <v>632</v>
      </c>
      <c r="F63" s="54" t="s">
        <v>394</v>
      </c>
      <c r="G63" s="52">
        <f t="shared" si="1"/>
        <v>118.08488794703807</v>
      </c>
      <c r="H63" s="27">
        <f t="shared" si="2"/>
        <v>114.09488794703807</v>
      </c>
      <c r="I63" s="17">
        <v>116.75</v>
      </c>
      <c r="J63" s="18">
        <v>1.1409298692632972</v>
      </c>
      <c r="K63" s="18">
        <f t="shared" si="3"/>
        <v>0.19395807777476054</v>
      </c>
      <c r="L63" s="17">
        <v>112.76</v>
      </c>
      <c r="M63" s="18">
        <f t="shared" si="0"/>
        <v>1.1409298692632972</v>
      </c>
      <c r="N63" s="22">
        <f t="shared" si="4"/>
        <v>0.19395807777476054</v>
      </c>
      <c r="O63" s="5"/>
      <c r="P63" s="8"/>
      <c r="Q63" s="5"/>
      <c r="R63" s="5"/>
      <c r="S63" s="5"/>
      <c r="T63" s="5"/>
      <c r="U63" s="8"/>
      <c r="V63" s="6"/>
      <c r="W63" s="8"/>
      <c r="X63" s="8"/>
    </row>
    <row r="64" spans="2:24" ht="15.75" thickBot="1">
      <c r="B64" s="160"/>
      <c r="C64" s="39"/>
      <c r="D64" s="100" t="s">
        <v>442</v>
      </c>
      <c r="E64" s="40" t="s">
        <v>633</v>
      </c>
      <c r="F64" s="54" t="s">
        <v>394</v>
      </c>
      <c r="G64" s="52">
        <f t="shared" si="1"/>
        <v>118.08488794703807</v>
      </c>
      <c r="H64" s="27">
        <f t="shared" si="2"/>
        <v>114.09488794703807</v>
      </c>
      <c r="I64" s="17">
        <v>116.75</v>
      </c>
      <c r="J64" s="18">
        <v>1.1409298692632972</v>
      </c>
      <c r="K64" s="18">
        <f t="shared" si="3"/>
        <v>0.19395807777476054</v>
      </c>
      <c r="L64" s="17">
        <v>112.76</v>
      </c>
      <c r="M64" s="18">
        <f t="shared" si="0"/>
        <v>1.1409298692632972</v>
      </c>
      <c r="N64" s="22">
        <f t="shared" si="4"/>
        <v>0.19395807777476054</v>
      </c>
      <c r="O64" s="5"/>
      <c r="P64" s="8"/>
      <c r="Q64" s="5"/>
      <c r="R64" s="5"/>
      <c r="S64" s="5"/>
      <c r="T64" s="5"/>
      <c r="U64" s="8"/>
      <c r="V64" s="6"/>
      <c r="W64" s="8"/>
      <c r="X64" s="8"/>
    </row>
    <row r="65" spans="2:24" ht="15.75" thickBot="1">
      <c r="B65" s="160"/>
      <c r="C65" s="39"/>
      <c r="D65" s="103" t="s">
        <v>785</v>
      </c>
      <c r="E65" s="108" t="s">
        <v>786</v>
      </c>
      <c r="F65" s="79" t="s">
        <v>68</v>
      </c>
      <c r="G65" s="52">
        <f t="shared" si="1"/>
        <v>117.645986</v>
      </c>
      <c r="H65" s="27">
        <f t="shared" si="2"/>
        <v>113.655986</v>
      </c>
      <c r="I65" s="17">
        <v>116.75</v>
      </c>
      <c r="J65" s="18">
        <v>0.7658</v>
      </c>
      <c r="K65" s="18">
        <f t="shared" si="3"/>
        <v>0.13018600000000002</v>
      </c>
      <c r="L65" s="17">
        <v>112.76</v>
      </c>
      <c r="M65" s="18">
        <f t="shared" si="0"/>
        <v>0.7658</v>
      </c>
      <c r="N65" s="22">
        <f t="shared" si="4"/>
        <v>0.13018600000000002</v>
      </c>
      <c r="O65" s="5"/>
      <c r="P65" s="8"/>
      <c r="Q65" s="5"/>
      <c r="R65" s="5"/>
      <c r="S65" s="5"/>
      <c r="T65" s="5"/>
      <c r="U65" s="8"/>
      <c r="V65" s="6"/>
      <c r="W65" s="8"/>
      <c r="X65" s="8"/>
    </row>
    <row r="66" spans="2:24" ht="15.75" thickBot="1">
      <c r="B66" s="161"/>
      <c r="C66" s="31">
        <v>23</v>
      </c>
      <c r="D66" s="94" t="s">
        <v>69</v>
      </c>
      <c r="E66" s="32" t="s">
        <v>479</v>
      </c>
      <c r="F66" s="56" t="s">
        <v>68</v>
      </c>
      <c r="G66" s="52">
        <f t="shared" si="1"/>
        <v>118.23803229587712</v>
      </c>
      <c r="H66" s="27">
        <f t="shared" si="2"/>
        <v>114.24803229587712</v>
      </c>
      <c r="I66" s="17">
        <v>116.75</v>
      </c>
      <c r="J66" s="18">
        <v>1.2718224751086427</v>
      </c>
      <c r="K66" s="18">
        <f t="shared" si="3"/>
        <v>0.21620982076846926</v>
      </c>
      <c r="L66" s="17">
        <v>112.76</v>
      </c>
      <c r="M66" s="18">
        <f t="shared" si="0"/>
        <v>1.2718224751086427</v>
      </c>
      <c r="N66" s="22">
        <f t="shared" si="4"/>
        <v>0.21620982076846926</v>
      </c>
      <c r="O66" s="5"/>
      <c r="P66" s="8"/>
      <c r="Q66" s="8"/>
      <c r="R66" s="5"/>
      <c r="S66" s="5"/>
      <c r="T66" s="5"/>
      <c r="U66" s="8"/>
      <c r="V66" s="6"/>
      <c r="W66" s="8"/>
      <c r="X66" s="8"/>
    </row>
    <row r="67" spans="2:24" ht="15.75" thickBot="1">
      <c r="B67" s="20"/>
      <c r="C67" s="4"/>
      <c r="D67" s="92"/>
      <c r="E67" s="4"/>
      <c r="F67" s="4"/>
      <c r="G67" s="7"/>
      <c r="H67" s="7"/>
      <c r="I67" s="17"/>
      <c r="J67" s="18"/>
      <c r="K67" s="18"/>
      <c r="L67" s="17"/>
      <c r="M67" s="18"/>
      <c r="N67" s="22"/>
      <c r="O67" s="5"/>
      <c r="P67" s="8"/>
      <c r="Q67" s="8"/>
      <c r="R67" s="5"/>
      <c r="S67" s="5"/>
      <c r="T67" s="5"/>
      <c r="U67" s="8"/>
      <c r="V67" s="6"/>
      <c r="W67" s="8"/>
      <c r="X67" s="8"/>
    </row>
    <row r="68" spans="2:24" ht="15.75" thickBot="1">
      <c r="B68" s="159" t="s">
        <v>70</v>
      </c>
      <c r="C68" s="28">
        <v>24</v>
      </c>
      <c r="D68" s="93" t="s">
        <v>71</v>
      </c>
      <c r="E68" s="29" t="s">
        <v>480</v>
      </c>
      <c r="F68" s="30" t="s">
        <v>72</v>
      </c>
      <c r="G68" s="27">
        <f>I68+J68+K68</f>
        <v>116.75</v>
      </c>
      <c r="H68" s="27">
        <f>L68+M68+N68</f>
        <v>112.76</v>
      </c>
      <c r="I68" s="17">
        <v>116.75</v>
      </c>
      <c r="J68" s="18">
        <v>0</v>
      </c>
      <c r="K68" s="18">
        <f>+J68*0.17</f>
        <v>0</v>
      </c>
      <c r="L68" s="17">
        <v>112.76</v>
      </c>
      <c r="M68" s="18">
        <f t="shared" si="0"/>
        <v>0</v>
      </c>
      <c r="N68" s="22">
        <f>K68</f>
        <v>0</v>
      </c>
      <c r="O68" s="5"/>
      <c r="P68" s="8"/>
      <c r="Q68" s="5"/>
      <c r="R68" s="5"/>
      <c r="S68" s="5"/>
      <c r="T68" s="5"/>
      <c r="U68" s="8"/>
      <c r="V68" s="6"/>
      <c r="W68" s="8"/>
      <c r="X68" s="8"/>
    </row>
    <row r="69" spans="2:24" ht="15.75" thickBot="1">
      <c r="B69" s="160"/>
      <c r="C69" s="45">
        <v>25</v>
      </c>
      <c r="D69" s="100" t="s">
        <v>73</v>
      </c>
      <c r="E69" s="40" t="s">
        <v>481</v>
      </c>
      <c r="F69" s="46" t="s">
        <v>72</v>
      </c>
      <c r="G69" s="27">
        <f>I69+J69+K69</f>
        <v>116.75</v>
      </c>
      <c r="H69" s="27">
        <f>L69+M69+N69</f>
        <v>112.76</v>
      </c>
      <c r="I69" s="17">
        <v>116.75</v>
      </c>
      <c r="J69" s="18">
        <v>0</v>
      </c>
      <c r="K69" s="18">
        <f>+J69*0.17</f>
        <v>0</v>
      </c>
      <c r="L69" s="17">
        <v>112.76</v>
      </c>
      <c r="M69" s="18">
        <f t="shared" si="0"/>
        <v>0</v>
      </c>
      <c r="N69" s="22">
        <f>K69</f>
        <v>0</v>
      </c>
      <c r="O69" s="5"/>
      <c r="P69" s="8"/>
      <c r="Q69" s="5"/>
      <c r="R69" s="5"/>
      <c r="S69" s="5"/>
      <c r="T69" s="5"/>
      <c r="U69" s="8"/>
      <c r="V69" s="6"/>
      <c r="W69" s="8"/>
      <c r="X69" s="8"/>
    </row>
    <row r="70" spans="2:24" ht="15.75" thickBot="1">
      <c r="B70" s="161"/>
      <c r="C70" s="31">
        <v>26</v>
      </c>
      <c r="D70" s="94" t="s">
        <v>74</v>
      </c>
      <c r="E70" s="32" t="s">
        <v>482</v>
      </c>
      <c r="F70" s="33" t="s">
        <v>72</v>
      </c>
      <c r="G70" s="27">
        <f>I70+J70+K70</f>
        <v>116.75</v>
      </c>
      <c r="H70" s="27">
        <f>L70+M70+N70</f>
        <v>112.76</v>
      </c>
      <c r="I70" s="17">
        <v>116.75</v>
      </c>
      <c r="J70" s="18">
        <v>0</v>
      </c>
      <c r="K70" s="18">
        <f>+J70*0.17</f>
        <v>0</v>
      </c>
      <c r="L70" s="17">
        <v>112.76</v>
      </c>
      <c r="M70" s="18">
        <f t="shared" si="0"/>
        <v>0</v>
      </c>
      <c r="N70" s="22">
        <f>K70</f>
        <v>0</v>
      </c>
      <c r="O70" s="5"/>
      <c r="P70" s="8"/>
      <c r="Q70" s="5"/>
      <c r="R70" s="5"/>
      <c r="S70" s="5"/>
      <c r="T70" s="5"/>
      <c r="U70" s="8"/>
      <c r="V70" s="6"/>
      <c r="W70" s="8"/>
      <c r="X70" s="8"/>
    </row>
    <row r="71" spans="2:24" ht="15.75" thickBot="1">
      <c r="B71" s="20"/>
      <c r="C71" s="4"/>
      <c r="D71" s="92"/>
      <c r="E71" s="4"/>
      <c r="F71" s="4"/>
      <c r="G71" s="7"/>
      <c r="H71" s="7"/>
      <c r="I71" s="17"/>
      <c r="J71" s="18"/>
      <c r="K71" s="18"/>
      <c r="L71" s="17"/>
      <c r="M71" s="18"/>
      <c r="N71" s="22"/>
      <c r="O71" s="5"/>
      <c r="P71" s="8"/>
      <c r="Q71" s="5"/>
      <c r="R71" s="5"/>
      <c r="S71" s="5"/>
      <c r="T71" s="5"/>
      <c r="U71" s="8"/>
      <c r="V71" s="6"/>
      <c r="W71" s="8"/>
      <c r="X71" s="8"/>
    </row>
    <row r="72" spans="2:24" ht="15.75" thickBot="1">
      <c r="B72" s="159" t="s">
        <v>75</v>
      </c>
      <c r="C72" s="28">
        <v>27</v>
      </c>
      <c r="D72" s="93" t="s">
        <v>76</v>
      </c>
      <c r="E72" s="44" t="s">
        <v>483</v>
      </c>
      <c r="F72" s="30" t="s">
        <v>77</v>
      </c>
      <c r="G72" s="27">
        <f>I72+J72+K72</f>
        <v>117.45929286339184</v>
      </c>
      <c r="H72" s="27">
        <f>L72+M72+N72</f>
        <v>113.46929286339184</v>
      </c>
      <c r="I72" s="17">
        <v>116.75</v>
      </c>
      <c r="J72" s="18">
        <v>0.6062332165742277</v>
      </c>
      <c r="K72" s="18">
        <f>+J72*0.17</f>
        <v>0.10305964681761871</v>
      </c>
      <c r="L72" s="17">
        <v>112.76</v>
      </c>
      <c r="M72" s="18">
        <f t="shared" si="0"/>
        <v>0.6062332165742277</v>
      </c>
      <c r="N72" s="22">
        <f>K72</f>
        <v>0.10305964681761871</v>
      </c>
      <c r="O72" s="5"/>
      <c r="P72" s="8"/>
      <c r="Q72" s="5"/>
      <c r="R72" s="5"/>
      <c r="S72" s="5"/>
      <c r="T72" s="5"/>
      <c r="U72" s="8"/>
      <c r="V72" s="6"/>
      <c r="W72" s="8"/>
      <c r="X72" s="8"/>
    </row>
    <row r="73" spans="2:24" ht="15.75" thickBot="1">
      <c r="B73" s="161"/>
      <c r="C73" s="31">
        <v>28</v>
      </c>
      <c r="D73" s="94" t="s">
        <v>78</v>
      </c>
      <c r="E73" s="32" t="s">
        <v>484</v>
      </c>
      <c r="F73" s="33" t="s">
        <v>77</v>
      </c>
      <c r="G73" s="27">
        <f>I73+J73+K73</f>
        <v>117.42508063225495</v>
      </c>
      <c r="H73" s="27">
        <f>L73+M73+N73</f>
        <v>113.43508063225495</v>
      </c>
      <c r="I73" s="17">
        <v>116.75</v>
      </c>
      <c r="J73" s="18">
        <v>0.5769919933802945</v>
      </c>
      <c r="K73" s="18">
        <f>+J73*0.17</f>
        <v>0.09808863887465007</v>
      </c>
      <c r="L73" s="17">
        <v>112.76</v>
      </c>
      <c r="M73" s="18">
        <f t="shared" si="0"/>
        <v>0.5769919933802945</v>
      </c>
      <c r="N73" s="22">
        <f>K73</f>
        <v>0.09808863887465007</v>
      </c>
      <c r="O73" s="5"/>
      <c r="P73" s="8"/>
      <c r="Q73" s="8"/>
      <c r="R73" s="5"/>
      <c r="S73" s="5"/>
      <c r="T73" s="5"/>
      <c r="U73" s="8"/>
      <c r="V73" s="6"/>
      <c r="W73" s="8"/>
      <c r="X73" s="8"/>
    </row>
    <row r="74" spans="2:24" ht="15.75" thickBot="1">
      <c r="B74" s="20"/>
      <c r="C74" s="4"/>
      <c r="D74" s="92"/>
      <c r="E74" s="4"/>
      <c r="F74" s="4"/>
      <c r="G74" s="7"/>
      <c r="H74" s="7"/>
      <c r="I74" s="17"/>
      <c r="J74" s="18"/>
      <c r="K74" s="18"/>
      <c r="L74" s="17"/>
      <c r="M74" s="18"/>
      <c r="N74" s="22"/>
      <c r="O74" s="5"/>
      <c r="P74" s="8"/>
      <c r="Q74" s="5"/>
      <c r="R74" s="5"/>
      <c r="S74" s="5"/>
      <c r="T74" s="5"/>
      <c r="U74" s="8"/>
      <c r="V74" s="6"/>
      <c r="W74" s="8"/>
      <c r="X74" s="8"/>
    </row>
    <row r="75" spans="2:24" ht="15.75" thickBot="1">
      <c r="B75" s="159" t="s">
        <v>79</v>
      </c>
      <c r="C75" s="28">
        <v>29</v>
      </c>
      <c r="D75" s="93" t="s">
        <v>80</v>
      </c>
      <c r="E75" s="29" t="s">
        <v>485</v>
      </c>
      <c r="F75" s="53" t="s">
        <v>81</v>
      </c>
      <c r="G75" s="27">
        <f>I75+J75+K75</f>
        <v>117.61337009004768</v>
      </c>
      <c r="H75" s="27">
        <f>L75+M75+N75</f>
        <v>113.62337009004769</v>
      </c>
      <c r="I75" s="17">
        <v>116.75</v>
      </c>
      <c r="J75" s="18">
        <v>0.7379231538869069</v>
      </c>
      <c r="K75" s="18">
        <f>+J75*0.17</f>
        <v>0.12544693616077418</v>
      </c>
      <c r="L75" s="17">
        <v>112.76</v>
      </c>
      <c r="M75" s="18">
        <f t="shared" si="0"/>
        <v>0.7379231538869069</v>
      </c>
      <c r="N75" s="22">
        <f>K75</f>
        <v>0.12544693616077418</v>
      </c>
      <c r="O75" s="5"/>
      <c r="P75" s="8"/>
      <c r="Q75" s="5"/>
      <c r="R75" s="5"/>
      <c r="S75" s="5"/>
      <c r="T75" s="5"/>
      <c r="U75" s="8"/>
      <c r="V75" s="6"/>
      <c r="W75" s="8"/>
      <c r="X75" s="8"/>
    </row>
    <row r="76" spans="2:24" ht="15.75" thickBot="1">
      <c r="B76" s="160"/>
      <c r="C76" s="45">
        <v>30</v>
      </c>
      <c r="D76" s="100" t="s">
        <v>82</v>
      </c>
      <c r="E76" s="40" t="s">
        <v>486</v>
      </c>
      <c r="F76" s="54" t="s">
        <v>83</v>
      </c>
      <c r="G76" s="27">
        <f>I76+J76+K76</f>
        <v>117.0710454611</v>
      </c>
      <c r="H76" s="27">
        <f>L76+M76+N76</f>
        <v>113.0810454611</v>
      </c>
      <c r="I76" s="17">
        <v>116.75</v>
      </c>
      <c r="J76" s="18">
        <v>0.27439783</v>
      </c>
      <c r="K76" s="18">
        <f>+J76*0.17</f>
        <v>0.0466476311</v>
      </c>
      <c r="L76" s="17">
        <v>112.76</v>
      </c>
      <c r="M76" s="18">
        <f t="shared" si="0"/>
        <v>0.27439783</v>
      </c>
      <c r="N76" s="22">
        <f>K76</f>
        <v>0.0466476311</v>
      </c>
      <c r="O76" s="5"/>
      <c r="P76" s="8"/>
      <c r="Q76" s="5"/>
      <c r="R76" s="5"/>
      <c r="S76" s="5"/>
      <c r="T76" s="5"/>
      <c r="U76" s="8"/>
      <c r="V76" s="6"/>
      <c r="W76" s="8"/>
      <c r="X76" s="8"/>
    </row>
    <row r="77" spans="2:24" ht="15.75" thickBot="1">
      <c r="B77" s="160"/>
      <c r="C77" s="45">
        <v>31</v>
      </c>
      <c r="D77" s="100" t="s">
        <v>84</v>
      </c>
      <c r="E77" s="40" t="s">
        <v>487</v>
      </c>
      <c r="F77" s="54" t="s">
        <v>85</v>
      </c>
      <c r="G77" s="27">
        <f>I77+J77+K77</f>
        <v>117.39856615312384</v>
      </c>
      <c r="H77" s="27">
        <f>L77+M77+N77</f>
        <v>113.40856615312384</v>
      </c>
      <c r="I77" s="17">
        <v>116.75</v>
      </c>
      <c r="J77" s="18">
        <v>0.554330045404996</v>
      </c>
      <c r="K77" s="18">
        <f>+J77*0.17</f>
        <v>0.09423610771884933</v>
      </c>
      <c r="L77" s="17">
        <v>112.76</v>
      </c>
      <c r="M77" s="18">
        <f t="shared" si="0"/>
        <v>0.554330045404996</v>
      </c>
      <c r="N77" s="22">
        <f>K77</f>
        <v>0.09423610771884933</v>
      </c>
      <c r="O77" s="5"/>
      <c r="P77" s="8"/>
      <c r="Q77" s="5"/>
      <c r="R77" s="5"/>
      <c r="S77" s="5"/>
      <c r="T77" s="5"/>
      <c r="U77" s="8"/>
      <c r="V77" s="6"/>
      <c r="W77" s="8"/>
      <c r="X77" s="8"/>
    </row>
    <row r="78" spans="2:24" ht="15.75" thickBot="1">
      <c r="B78" s="160"/>
      <c r="C78" s="55"/>
      <c r="D78" s="103" t="s">
        <v>753</v>
      </c>
      <c r="E78" s="108" t="s">
        <v>754</v>
      </c>
      <c r="F78" s="79" t="s">
        <v>85</v>
      </c>
      <c r="G78" s="27">
        <f>I78+J78+K78</f>
        <v>117.0710454611</v>
      </c>
      <c r="H78" s="27">
        <f>L78+M78+N78</f>
        <v>113.0810454611</v>
      </c>
      <c r="I78" s="17">
        <v>116.75</v>
      </c>
      <c r="J78" s="18">
        <v>0.27439783</v>
      </c>
      <c r="K78" s="18">
        <f>+J78*0.17</f>
        <v>0.0466476311</v>
      </c>
      <c r="L78" s="17">
        <v>112.76</v>
      </c>
      <c r="M78" s="18">
        <f t="shared" si="0"/>
        <v>0.27439783</v>
      </c>
      <c r="N78" s="22">
        <f>K78</f>
        <v>0.0466476311</v>
      </c>
      <c r="O78" s="5"/>
      <c r="P78" s="8"/>
      <c r="Q78" s="5"/>
      <c r="R78" s="5"/>
      <c r="S78" s="5"/>
      <c r="T78" s="5"/>
      <c r="U78" s="8"/>
      <c r="V78" s="6"/>
      <c r="W78" s="8"/>
      <c r="X78" s="8"/>
    </row>
    <row r="79" spans="2:24" ht="15.75" thickBot="1">
      <c r="B79" s="161"/>
      <c r="C79" s="55">
        <v>32</v>
      </c>
      <c r="D79" s="94" t="s">
        <v>86</v>
      </c>
      <c r="E79" s="32" t="s">
        <v>488</v>
      </c>
      <c r="F79" s="56" t="s">
        <v>83</v>
      </c>
      <c r="G79" s="27">
        <f>I79+J79+K79</f>
        <v>117.14043060495477</v>
      </c>
      <c r="H79" s="27">
        <f>L79+M79+N79</f>
        <v>113.15043060495478</v>
      </c>
      <c r="I79" s="17">
        <v>116.75</v>
      </c>
      <c r="J79" s="18">
        <v>0.3337013717562209</v>
      </c>
      <c r="K79" s="18">
        <f>+J79*0.17</f>
        <v>0.056729233198557556</v>
      </c>
      <c r="L79" s="17">
        <v>112.76</v>
      </c>
      <c r="M79" s="18">
        <f t="shared" si="0"/>
        <v>0.3337013717562209</v>
      </c>
      <c r="N79" s="22">
        <f>K79</f>
        <v>0.056729233198557556</v>
      </c>
      <c r="O79" s="5"/>
      <c r="P79" s="8"/>
      <c r="Q79" s="8"/>
      <c r="R79" s="5"/>
      <c r="S79" s="5"/>
      <c r="T79" s="5"/>
      <c r="U79" s="8"/>
      <c r="V79" s="6"/>
      <c r="W79" s="8"/>
      <c r="X79" s="8"/>
    </row>
    <row r="80" spans="2:24" ht="15.75" thickBot="1">
      <c r="B80" s="20"/>
      <c r="C80" s="4"/>
      <c r="D80" s="92"/>
      <c r="E80" s="4"/>
      <c r="F80" s="4"/>
      <c r="G80" s="7"/>
      <c r="H80" s="7"/>
      <c r="I80" s="17"/>
      <c r="J80" s="18"/>
      <c r="K80" s="18"/>
      <c r="L80" s="17"/>
      <c r="M80" s="18"/>
      <c r="N80" s="22"/>
      <c r="O80" s="5"/>
      <c r="P80" s="8"/>
      <c r="Q80" s="5"/>
      <c r="R80" s="5"/>
      <c r="S80" s="5"/>
      <c r="T80" s="5"/>
      <c r="U80" s="8"/>
      <c r="V80" s="6"/>
      <c r="W80" s="8"/>
      <c r="X80" s="8"/>
    </row>
    <row r="81" spans="2:24" ht="15.75" thickBot="1">
      <c r="B81" s="165" t="s">
        <v>87</v>
      </c>
      <c r="C81" s="57">
        <v>34</v>
      </c>
      <c r="D81" s="93" t="s">
        <v>88</v>
      </c>
      <c r="E81" s="29" t="s">
        <v>489</v>
      </c>
      <c r="F81" s="34" t="s">
        <v>89</v>
      </c>
      <c r="G81" s="27">
        <f>I81+J81+K81</f>
        <v>117.42508063225495</v>
      </c>
      <c r="H81" s="27">
        <f>L81+M81+N81</f>
        <v>113.43508063225495</v>
      </c>
      <c r="I81" s="17">
        <v>116.75</v>
      </c>
      <c r="J81" s="18">
        <v>0.5769919933802945</v>
      </c>
      <c r="K81" s="18">
        <f>+J81*0.17</f>
        <v>0.09808863887465007</v>
      </c>
      <c r="L81" s="17">
        <v>112.76</v>
      </c>
      <c r="M81" s="18">
        <f aca="true" t="shared" si="5" ref="M81:M147">J81</f>
        <v>0.5769919933802945</v>
      </c>
      <c r="N81" s="22">
        <f>K81</f>
        <v>0.09808863887465007</v>
      </c>
      <c r="O81" s="5"/>
      <c r="P81" s="8"/>
      <c r="Q81" s="5"/>
      <c r="R81" s="5"/>
      <c r="S81" s="5"/>
      <c r="T81" s="5"/>
      <c r="U81" s="8"/>
      <c r="V81" s="6"/>
      <c r="W81" s="8"/>
      <c r="X81" s="8"/>
    </row>
    <row r="82" spans="2:24" ht="15.75" thickBot="1">
      <c r="B82" s="166"/>
      <c r="C82" s="59"/>
      <c r="D82" s="102" t="s">
        <v>748</v>
      </c>
      <c r="E82" s="115" t="s">
        <v>749</v>
      </c>
      <c r="F82" s="60" t="s">
        <v>89</v>
      </c>
      <c r="G82" s="27">
        <f>I82+J82+K82</f>
        <v>117.53968489180306</v>
      </c>
      <c r="H82" s="27">
        <f>L82+M82+N82</f>
        <v>113.54968489180307</v>
      </c>
      <c r="I82" s="17">
        <v>116.75</v>
      </c>
      <c r="J82" s="18">
        <v>0.6749443519684286</v>
      </c>
      <c r="K82" s="18">
        <f>+J82*0.17</f>
        <v>0.11474053983463288</v>
      </c>
      <c r="L82" s="17">
        <v>112.76</v>
      </c>
      <c r="M82" s="18">
        <f t="shared" si="5"/>
        <v>0.6749443519684286</v>
      </c>
      <c r="N82" s="22">
        <f>K82</f>
        <v>0.11474053983463288</v>
      </c>
      <c r="O82" s="5"/>
      <c r="P82" s="8"/>
      <c r="Q82" s="5"/>
      <c r="R82" s="5"/>
      <c r="S82" s="5"/>
      <c r="T82" s="5"/>
      <c r="U82" s="8"/>
      <c r="V82" s="6"/>
      <c r="W82" s="8"/>
      <c r="X82" s="8"/>
    </row>
    <row r="83" spans="2:24" ht="15.75" thickBot="1">
      <c r="B83" s="167"/>
      <c r="C83" s="58"/>
      <c r="D83" s="94" t="s">
        <v>378</v>
      </c>
      <c r="E83" s="32" t="s">
        <v>634</v>
      </c>
      <c r="F83" s="35" t="s">
        <v>379</v>
      </c>
      <c r="G83" s="27">
        <f>I83+J83+K83</f>
        <v>117.17155832972338</v>
      </c>
      <c r="H83" s="27">
        <f>L83+M83+N83</f>
        <v>113.18155832972339</v>
      </c>
      <c r="I83" s="17">
        <v>116.75</v>
      </c>
      <c r="J83" s="18">
        <v>0.3603062647208398</v>
      </c>
      <c r="K83" s="18">
        <f>+J83*0.17</f>
        <v>0.06125206500254277</v>
      </c>
      <c r="L83" s="17">
        <v>112.76</v>
      </c>
      <c r="M83" s="18">
        <f t="shared" si="5"/>
        <v>0.3603062647208398</v>
      </c>
      <c r="N83" s="22">
        <f>K83</f>
        <v>0.06125206500254277</v>
      </c>
      <c r="O83" s="5"/>
      <c r="P83" s="8"/>
      <c r="Q83" s="5"/>
      <c r="R83" s="5"/>
      <c r="S83" s="5"/>
      <c r="T83" s="5"/>
      <c r="U83" s="8"/>
      <c r="V83" s="6"/>
      <c r="W83" s="8"/>
      <c r="X83" s="8"/>
    </row>
    <row r="84" spans="2:24" ht="15.75" thickBot="1">
      <c r="B84" s="20"/>
      <c r="C84" s="4"/>
      <c r="D84" s="92"/>
      <c r="E84" s="4"/>
      <c r="F84" s="4"/>
      <c r="G84" s="7"/>
      <c r="H84" s="7"/>
      <c r="I84" s="17"/>
      <c r="J84" s="18"/>
      <c r="K84" s="18"/>
      <c r="L84" s="17"/>
      <c r="M84" s="18"/>
      <c r="N84" s="22"/>
      <c r="O84" s="5"/>
      <c r="P84" s="8"/>
      <c r="Q84" s="5"/>
      <c r="R84" s="5"/>
      <c r="S84" s="5"/>
      <c r="T84" s="5"/>
      <c r="U84" s="8"/>
      <c r="V84" s="6"/>
      <c r="W84" s="8"/>
      <c r="X84" s="8"/>
    </row>
    <row r="85" spans="2:24" ht="15.75" thickBot="1">
      <c r="B85" s="168" t="s">
        <v>399</v>
      </c>
      <c r="C85" s="57">
        <v>35</v>
      </c>
      <c r="D85" s="93" t="s">
        <v>90</v>
      </c>
      <c r="E85" s="134" t="s">
        <v>490</v>
      </c>
      <c r="F85" s="53" t="s">
        <v>91</v>
      </c>
      <c r="G85" s="52">
        <f>I85+J85+K85</f>
        <v>117.44414173245978</v>
      </c>
      <c r="H85" s="27">
        <f>L85+M85+N85</f>
        <v>113.45414173245979</v>
      </c>
      <c r="I85" s="17">
        <v>116.75</v>
      </c>
      <c r="J85" s="18">
        <v>0.5932835320169146</v>
      </c>
      <c r="K85" s="18">
        <f>+J85*0.17</f>
        <v>0.1008582004428755</v>
      </c>
      <c r="L85" s="17">
        <v>112.76</v>
      </c>
      <c r="M85" s="18">
        <f t="shared" si="5"/>
        <v>0.5932835320169146</v>
      </c>
      <c r="N85" s="22">
        <f>K85</f>
        <v>0.1008582004428755</v>
      </c>
      <c r="O85" s="5"/>
      <c r="P85" s="8"/>
      <c r="Q85" s="5"/>
      <c r="R85" s="5"/>
      <c r="S85" s="5"/>
      <c r="T85" s="5"/>
      <c r="U85" s="8"/>
      <c r="V85" s="6"/>
      <c r="W85" s="8"/>
      <c r="X85" s="8"/>
    </row>
    <row r="86" spans="2:24" ht="15.75" thickBot="1">
      <c r="B86" s="166"/>
      <c r="C86" s="59"/>
      <c r="D86" s="100" t="s">
        <v>400</v>
      </c>
      <c r="E86" s="132" t="s">
        <v>635</v>
      </c>
      <c r="F86" s="54" t="s">
        <v>91</v>
      </c>
      <c r="G86" s="52">
        <f>I86+J86+K86</f>
        <v>117.33344072742396</v>
      </c>
      <c r="H86" s="27">
        <f>L86+M86+N86</f>
        <v>113.34344072742397</v>
      </c>
      <c r="I86" s="17">
        <v>116.75</v>
      </c>
      <c r="J86" s="18">
        <v>0.49866728839654406</v>
      </c>
      <c r="K86" s="18">
        <f>+J86*0.17</f>
        <v>0.0847734390274125</v>
      </c>
      <c r="L86" s="17">
        <v>112.76</v>
      </c>
      <c r="M86" s="18">
        <f t="shared" si="5"/>
        <v>0.49866728839654406</v>
      </c>
      <c r="N86" s="22">
        <f>K86</f>
        <v>0.0847734390274125</v>
      </c>
      <c r="O86" s="5"/>
      <c r="P86" s="8"/>
      <c r="Q86" s="5"/>
      <c r="R86" s="5"/>
      <c r="S86" s="5"/>
      <c r="T86" s="5"/>
      <c r="U86" s="8"/>
      <c r="V86" s="6"/>
      <c r="W86" s="8"/>
      <c r="X86" s="8"/>
    </row>
    <row r="87" spans="2:24" ht="15.75" thickBot="1">
      <c r="B87" s="166"/>
      <c r="C87" s="59"/>
      <c r="D87" s="100" t="s">
        <v>734</v>
      </c>
      <c r="E87" s="133" t="s">
        <v>735</v>
      </c>
      <c r="F87" s="54" t="s">
        <v>91</v>
      </c>
      <c r="G87" s="52">
        <f>I87+J87+K87</f>
        <v>117.49134812837015</v>
      </c>
      <c r="H87" s="27">
        <f>L87+M87+N87</f>
        <v>113.50134812837015</v>
      </c>
      <c r="I87" s="17">
        <v>116.75</v>
      </c>
      <c r="J87" s="18">
        <v>0.6336308789488554</v>
      </c>
      <c r="K87" s="18">
        <f>+J87*0.17</f>
        <v>0.10771724942130542</v>
      </c>
      <c r="L87" s="17">
        <v>112.76</v>
      </c>
      <c r="M87" s="18">
        <f t="shared" si="5"/>
        <v>0.6336308789488554</v>
      </c>
      <c r="N87" s="22">
        <f>K87</f>
        <v>0.10771724942130542</v>
      </c>
      <c r="O87" s="5"/>
      <c r="P87" s="8"/>
      <c r="Q87" s="5"/>
      <c r="R87" s="5"/>
      <c r="S87" s="5"/>
      <c r="T87" s="5"/>
      <c r="U87" s="8"/>
      <c r="V87" s="6"/>
      <c r="W87" s="8"/>
      <c r="X87" s="8"/>
    </row>
    <row r="88" spans="2:24" ht="15.75" thickBot="1">
      <c r="B88" s="169"/>
      <c r="C88" s="58"/>
      <c r="D88" s="94" t="s">
        <v>92</v>
      </c>
      <c r="E88" s="135" t="s">
        <v>491</v>
      </c>
      <c r="F88" s="56" t="s">
        <v>93</v>
      </c>
      <c r="G88" s="52">
        <f>I88+J88+K88</f>
        <v>117.33837752409553</v>
      </c>
      <c r="H88" s="27">
        <f>L88+M88+N88</f>
        <v>113.34837752409554</v>
      </c>
      <c r="I88" s="17">
        <v>116.75</v>
      </c>
      <c r="J88" s="18">
        <v>0.5028867727312264</v>
      </c>
      <c r="K88" s="18">
        <f>+J88*0.17</f>
        <v>0.08549075136430849</v>
      </c>
      <c r="L88" s="17">
        <v>112.76</v>
      </c>
      <c r="M88" s="18">
        <f t="shared" si="5"/>
        <v>0.5028867727312264</v>
      </c>
      <c r="N88" s="22">
        <f>K88</f>
        <v>0.08549075136430849</v>
      </c>
      <c r="O88" s="5"/>
      <c r="P88" s="8"/>
      <c r="Q88" s="5"/>
      <c r="R88" s="5"/>
      <c r="S88" s="5"/>
      <c r="T88" s="5"/>
      <c r="U88" s="8"/>
      <c r="V88" s="6"/>
      <c r="W88" s="8"/>
      <c r="X88" s="8"/>
    </row>
    <row r="89" spans="2:24" ht="15.75" thickBot="1">
      <c r="B89" s="20"/>
      <c r="C89" s="4"/>
      <c r="D89" s="92"/>
      <c r="E89" s="4"/>
      <c r="F89" s="4"/>
      <c r="G89" s="7"/>
      <c r="H89" s="7"/>
      <c r="I89" s="17"/>
      <c r="J89" s="18"/>
      <c r="K89" s="18"/>
      <c r="L89" s="17"/>
      <c r="M89" s="18"/>
      <c r="N89" s="22"/>
      <c r="O89" s="5"/>
      <c r="P89" s="8"/>
      <c r="Q89" s="5"/>
      <c r="R89" s="5"/>
      <c r="S89" s="5"/>
      <c r="T89" s="5"/>
      <c r="U89" s="8"/>
      <c r="V89" s="6"/>
      <c r="W89" s="8"/>
      <c r="X89" s="8"/>
    </row>
    <row r="90" spans="2:24" ht="15.75" thickBot="1">
      <c r="B90" s="159" t="s">
        <v>94</v>
      </c>
      <c r="C90" s="28">
        <v>36</v>
      </c>
      <c r="D90" s="93" t="s">
        <v>95</v>
      </c>
      <c r="E90" s="29" t="s">
        <v>492</v>
      </c>
      <c r="F90" s="30" t="s">
        <v>96</v>
      </c>
      <c r="G90" s="27">
        <f>I90+J90+K90</f>
        <v>117.57158229344475</v>
      </c>
      <c r="H90" s="27">
        <f>L90+M90+N90</f>
        <v>113.58158229344475</v>
      </c>
      <c r="I90" s="17">
        <v>116.75</v>
      </c>
      <c r="J90" s="18">
        <v>0.7022070884143167</v>
      </c>
      <c r="K90" s="18">
        <f>+J90*0.17</f>
        <v>0.11937520503043385</v>
      </c>
      <c r="L90" s="17">
        <v>112.76</v>
      </c>
      <c r="M90" s="18">
        <f t="shared" si="5"/>
        <v>0.7022070884143167</v>
      </c>
      <c r="N90" s="22">
        <f>K90</f>
        <v>0.11937520503043385</v>
      </c>
      <c r="O90" s="5"/>
      <c r="P90" s="8"/>
      <c r="Q90" s="5"/>
      <c r="R90" s="5"/>
      <c r="S90" s="5"/>
      <c r="T90" s="5"/>
      <c r="U90" s="8"/>
      <c r="V90" s="6"/>
      <c r="W90" s="8"/>
      <c r="X90" s="8"/>
    </row>
    <row r="91" spans="2:24" ht="15.75" thickBot="1">
      <c r="B91" s="160"/>
      <c r="C91" s="45">
        <v>37</v>
      </c>
      <c r="D91" s="100" t="s">
        <v>97</v>
      </c>
      <c r="E91" s="40" t="s">
        <v>493</v>
      </c>
      <c r="F91" s="46" t="s">
        <v>98</v>
      </c>
      <c r="G91" s="27">
        <f>I91+J91+K91</f>
        <v>117.75864988583974</v>
      </c>
      <c r="H91" s="27">
        <f>L91+M91+N91</f>
        <v>113.76864988583975</v>
      </c>
      <c r="I91" s="17">
        <v>116.75</v>
      </c>
      <c r="J91" s="18">
        <v>0.8620939195211459</v>
      </c>
      <c r="K91" s="18">
        <f>+J91*0.17</f>
        <v>0.1465559663185948</v>
      </c>
      <c r="L91" s="17">
        <v>112.76</v>
      </c>
      <c r="M91" s="18">
        <f t="shared" si="5"/>
        <v>0.8620939195211459</v>
      </c>
      <c r="N91" s="22">
        <f>K91</f>
        <v>0.1465559663185948</v>
      </c>
      <c r="O91" s="5"/>
      <c r="P91" s="8"/>
      <c r="Q91" s="5"/>
      <c r="R91" s="5"/>
      <c r="S91" s="5"/>
      <c r="T91" s="5"/>
      <c r="U91" s="8"/>
      <c r="V91" s="6"/>
      <c r="W91" s="8"/>
      <c r="X91" s="8"/>
    </row>
    <row r="92" spans="2:24" ht="15.75" thickBot="1">
      <c r="B92" s="161"/>
      <c r="C92" s="31">
        <v>38</v>
      </c>
      <c r="D92" s="94" t="s">
        <v>99</v>
      </c>
      <c r="E92" s="32" t="s">
        <v>494</v>
      </c>
      <c r="F92" s="33" t="s">
        <v>100</v>
      </c>
      <c r="G92" s="27">
        <f>I92+J92+K92</f>
        <v>117.57158229344475</v>
      </c>
      <c r="H92" s="27">
        <f>L92+M92+N92</f>
        <v>113.58158229344475</v>
      </c>
      <c r="I92" s="17">
        <v>116.75</v>
      </c>
      <c r="J92" s="18">
        <v>0.7022070884143167</v>
      </c>
      <c r="K92" s="18">
        <f>+J92*0.17</f>
        <v>0.11937520503043385</v>
      </c>
      <c r="L92" s="17">
        <v>112.76</v>
      </c>
      <c r="M92" s="18">
        <f t="shared" si="5"/>
        <v>0.7022070884143167</v>
      </c>
      <c r="N92" s="22">
        <f>K92</f>
        <v>0.11937520503043385</v>
      </c>
      <c r="O92" s="5"/>
      <c r="P92" s="8"/>
      <c r="Q92" s="5"/>
      <c r="R92" s="5"/>
      <c r="S92" s="5"/>
      <c r="T92" s="5"/>
      <c r="U92" s="8"/>
      <c r="V92" s="6"/>
      <c r="W92" s="8"/>
      <c r="X92" s="8"/>
    </row>
    <row r="93" spans="2:24" ht="15.75" thickBot="1">
      <c r="B93" s="20"/>
      <c r="C93" s="4"/>
      <c r="D93" s="92"/>
      <c r="E93" s="4"/>
      <c r="F93" s="4"/>
      <c r="G93" s="7"/>
      <c r="H93" s="7"/>
      <c r="I93" s="17"/>
      <c r="J93" s="18"/>
      <c r="K93" s="18"/>
      <c r="L93" s="17"/>
      <c r="M93" s="18"/>
      <c r="N93" s="22"/>
      <c r="O93" s="5"/>
      <c r="P93" s="8"/>
      <c r="Q93" s="5"/>
      <c r="R93" s="5"/>
      <c r="S93" s="5"/>
      <c r="T93" s="5"/>
      <c r="U93" s="8"/>
      <c r="V93" s="6"/>
      <c r="W93" s="8"/>
      <c r="X93" s="8"/>
    </row>
    <row r="94" spans="2:24" ht="15.75" thickBot="1">
      <c r="B94" s="162" t="s">
        <v>101</v>
      </c>
      <c r="C94" s="28">
        <v>39</v>
      </c>
      <c r="D94" s="93" t="s">
        <v>102</v>
      </c>
      <c r="E94" s="29" t="s">
        <v>495</v>
      </c>
      <c r="F94" s="34" t="s">
        <v>103</v>
      </c>
      <c r="G94" s="27">
        <f>I94+J94+K94</f>
        <v>117.0710454611</v>
      </c>
      <c r="H94" s="27">
        <f>L94+M94+N94</f>
        <v>113.0810454611</v>
      </c>
      <c r="I94" s="17">
        <v>116.75</v>
      </c>
      <c r="J94" s="18">
        <v>0.27439783</v>
      </c>
      <c r="K94" s="18">
        <f>+J94*0.17</f>
        <v>0.0466476311</v>
      </c>
      <c r="L94" s="17">
        <v>112.76</v>
      </c>
      <c r="M94" s="18">
        <f t="shared" si="5"/>
        <v>0.27439783</v>
      </c>
      <c r="N94" s="22">
        <f>K94</f>
        <v>0.0466476311</v>
      </c>
      <c r="O94" s="5"/>
      <c r="P94" s="8"/>
      <c r="Q94" s="8"/>
      <c r="R94" s="5"/>
      <c r="S94" s="5"/>
      <c r="T94" s="5"/>
      <c r="U94" s="8"/>
      <c r="V94" s="6"/>
      <c r="W94" s="8"/>
      <c r="X94" s="8"/>
    </row>
    <row r="95" spans="2:24" ht="15.75" thickBot="1">
      <c r="B95" s="163"/>
      <c r="C95" s="39"/>
      <c r="D95" s="102" t="s">
        <v>418</v>
      </c>
      <c r="E95" s="40" t="s">
        <v>672</v>
      </c>
      <c r="F95" s="60" t="s">
        <v>419</v>
      </c>
      <c r="G95" s="27">
        <f>I95+J95+K95</f>
        <v>117.14759500042672</v>
      </c>
      <c r="H95" s="27">
        <f>L95+M95+N95</f>
        <v>113.15759500042672</v>
      </c>
      <c r="I95" s="17">
        <v>116.75</v>
      </c>
      <c r="J95" s="18">
        <v>0.33982478668949834</v>
      </c>
      <c r="K95" s="18">
        <f>+J95*0.17</f>
        <v>0.05777021373721472</v>
      </c>
      <c r="L95" s="17">
        <v>112.76</v>
      </c>
      <c r="M95" s="18">
        <f t="shared" si="5"/>
        <v>0.33982478668949834</v>
      </c>
      <c r="N95" s="22">
        <f>K95</f>
        <v>0.05777021373721472</v>
      </c>
      <c r="O95" s="5"/>
      <c r="P95" s="8"/>
      <c r="Q95" s="8"/>
      <c r="R95" s="5"/>
      <c r="S95" s="5"/>
      <c r="T95" s="5"/>
      <c r="U95" s="8"/>
      <c r="V95" s="6"/>
      <c r="W95" s="8"/>
      <c r="X95" s="8"/>
    </row>
    <row r="96" spans="2:24" ht="15.75" thickBot="1">
      <c r="B96" s="164"/>
      <c r="C96" s="31">
        <v>40</v>
      </c>
      <c r="D96" s="94" t="s">
        <v>104</v>
      </c>
      <c r="E96" s="32" t="s">
        <v>496</v>
      </c>
      <c r="F96" s="35" t="s">
        <v>103</v>
      </c>
      <c r="G96" s="27">
        <f>I96+J96+K96</f>
        <v>117.09062624532501</v>
      </c>
      <c r="H96" s="27">
        <f>L96+M96+N96</f>
        <v>113.10062624532502</v>
      </c>
      <c r="I96" s="17">
        <v>116.75</v>
      </c>
      <c r="J96" s="18">
        <v>0.2911335430128304</v>
      </c>
      <c r="K96" s="18">
        <f>+J96*0.17</f>
        <v>0.04949270231218117</v>
      </c>
      <c r="L96" s="17">
        <v>112.76</v>
      </c>
      <c r="M96" s="18">
        <f t="shared" si="5"/>
        <v>0.2911335430128304</v>
      </c>
      <c r="N96" s="22">
        <f>K96</f>
        <v>0.04949270231218117</v>
      </c>
      <c r="O96" s="5"/>
      <c r="P96" s="8"/>
      <c r="Q96" s="5"/>
      <c r="R96" s="5"/>
      <c r="S96" s="5"/>
      <c r="T96" s="5"/>
      <c r="U96" s="8"/>
      <c r="V96" s="6"/>
      <c r="W96" s="8"/>
      <c r="X96" s="8"/>
    </row>
    <row r="97" spans="2:24" ht="15.75" thickBot="1">
      <c r="B97" s="19"/>
      <c r="C97" s="5"/>
      <c r="D97" s="98"/>
      <c r="E97" s="21"/>
      <c r="F97" s="4"/>
      <c r="G97" s="7"/>
      <c r="H97" s="7"/>
      <c r="I97" s="17"/>
      <c r="J97" s="18"/>
      <c r="K97" s="18"/>
      <c r="L97" s="17"/>
      <c r="M97" s="18"/>
      <c r="N97" s="22"/>
      <c r="O97" s="5"/>
      <c r="P97" s="8"/>
      <c r="Q97" s="5"/>
      <c r="R97" s="5"/>
      <c r="S97" s="5"/>
      <c r="T97" s="5"/>
      <c r="U97" s="8"/>
      <c r="V97" s="6"/>
      <c r="W97" s="8"/>
      <c r="X97" s="8"/>
    </row>
    <row r="98" spans="2:24" ht="15.75" thickBot="1">
      <c r="B98" s="162" t="s">
        <v>384</v>
      </c>
      <c r="C98" s="49"/>
      <c r="D98" s="91" t="s">
        <v>385</v>
      </c>
      <c r="E98" s="25" t="s">
        <v>636</v>
      </c>
      <c r="F98" s="61" t="s">
        <v>386</v>
      </c>
      <c r="G98" s="27">
        <f>I98+J98+K98</f>
        <v>117.11228309043183</v>
      </c>
      <c r="H98" s="27">
        <f>L98+M98+N98</f>
        <v>113.12228309043184</v>
      </c>
      <c r="I98" s="17">
        <v>116.75</v>
      </c>
      <c r="J98" s="18">
        <v>0.3096436670357599</v>
      </c>
      <c r="K98" s="18">
        <f>+J98*0.17</f>
        <v>0.05263942339607919</v>
      </c>
      <c r="L98" s="17">
        <v>112.76</v>
      </c>
      <c r="M98" s="18">
        <f t="shared" si="5"/>
        <v>0.3096436670357599</v>
      </c>
      <c r="N98" s="22">
        <f>K98</f>
        <v>0.05263942339607919</v>
      </c>
      <c r="O98" s="5"/>
      <c r="P98" s="8"/>
      <c r="Q98" s="5"/>
      <c r="R98" s="5"/>
      <c r="S98" s="5"/>
      <c r="T98" s="5"/>
      <c r="U98" s="8"/>
      <c r="V98" s="6"/>
      <c r="W98" s="8"/>
      <c r="X98" s="8"/>
    </row>
    <row r="99" spans="2:24" ht="15.75" thickBot="1">
      <c r="B99" s="164"/>
      <c r="C99" s="36"/>
      <c r="D99" s="91" t="s">
        <v>736</v>
      </c>
      <c r="E99" s="136" t="s">
        <v>741</v>
      </c>
      <c r="F99" s="77" t="s">
        <v>386</v>
      </c>
      <c r="G99" s="27">
        <f>I99+J99+K99</f>
        <v>117.1803721185637</v>
      </c>
      <c r="H99" s="27">
        <f>L99+M99+N99</f>
        <v>113.1903721185637</v>
      </c>
      <c r="I99" s="17">
        <v>116.75</v>
      </c>
      <c r="J99" s="18">
        <v>0.3678394175758103</v>
      </c>
      <c r="K99" s="18">
        <f>+J99*0.17</f>
        <v>0.06253270098788775</v>
      </c>
      <c r="L99" s="17">
        <v>112.76</v>
      </c>
      <c r="M99" s="18">
        <f t="shared" si="5"/>
        <v>0.3678394175758103</v>
      </c>
      <c r="N99" s="22">
        <f>K99</f>
        <v>0.06253270098788775</v>
      </c>
      <c r="O99" s="5"/>
      <c r="P99" s="8"/>
      <c r="Q99" s="5"/>
      <c r="R99" s="5"/>
      <c r="S99" s="5"/>
      <c r="T99" s="5"/>
      <c r="U99" s="8"/>
      <c r="V99" s="6"/>
      <c r="W99" s="8"/>
      <c r="X99" s="8"/>
    </row>
    <row r="100" spans="2:24" ht="15.75" thickBot="1">
      <c r="B100" s="19"/>
      <c r="C100" s="5"/>
      <c r="D100" s="98"/>
      <c r="E100" s="21"/>
      <c r="F100" s="4"/>
      <c r="G100" s="7"/>
      <c r="H100" s="7"/>
      <c r="I100" s="17"/>
      <c r="J100" s="18"/>
      <c r="K100" s="18"/>
      <c r="L100" s="17"/>
      <c r="M100" s="18"/>
      <c r="N100" s="22"/>
      <c r="O100" s="5"/>
      <c r="P100" s="8"/>
      <c r="Q100" s="5"/>
      <c r="R100" s="5"/>
      <c r="S100" s="5"/>
      <c r="T100" s="5"/>
      <c r="U100" s="8"/>
      <c r="V100" s="6"/>
      <c r="W100" s="8"/>
      <c r="X100" s="8"/>
    </row>
    <row r="101" spans="2:24" ht="15.75" thickBot="1">
      <c r="B101" s="165" t="s">
        <v>105</v>
      </c>
      <c r="C101" s="57">
        <v>41</v>
      </c>
      <c r="D101" s="93" t="s">
        <v>106</v>
      </c>
      <c r="E101" s="29" t="s">
        <v>497</v>
      </c>
      <c r="F101" s="34" t="s">
        <v>107</v>
      </c>
      <c r="G101" s="27">
        <f>I101+J101+K101</f>
        <v>117.11008373271589</v>
      </c>
      <c r="H101" s="27">
        <f>L101+M101+N101</f>
        <v>113.1200837327159</v>
      </c>
      <c r="I101" s="17">
        <v>116.75</v>
      </c>
      <c r="J101" s="18">
        <v>0.3077638741161498</v>
      </c>
      <c r="K101" s="18">
        <f>+J101*0.17</f>
        <v>0.05231985859974547</v>
      </c>
      <c r="L101" s="17">
        <v>112.76</v>
      </c>
      <c r="M101" s="18">
        <f t="shared" si="5"/>
        <v>0.3077638741161498</v>
      </c>
      <c r="N101" s="22">
        <f>K101</f>
        <v>0.05231985859974547</v>
      </c>
      <c r="O101" s="5"/>
      <c r="P101" s="8"/>
      <c r="Q101" s="8"/>
      <c r="R101" s="5"/>
      <c r="S101" s="5"/>
      <c r="T101" s="5"/>
      <c r="U101" s="8"/>
      <c r="V101" s="6"/>
      <c r="W101" s="8"/>
      <c r="X101" s="8"/>
    </row>
    <row r="102" spans="2:24" ht="15.75" thickBot="1">
      <c r="B102" s="167"/>
      <c r="C102" s="58"/>
      <c r="D102" s="94" t="s">
        <v>382</v>
      </c>
      <c r="E102" s="32" t="s">
        <v>637</v>
      </c>
      <c r="F102" s="35" t="s">
        <v>383</v>
      </c>
      <c r="G102" s="27">
        <f>I102+J102+K102</f>
        <v>117.1032043871703</v>
      </c>
      <c r="H102" s="62">
        <f>L102+M102+N102</f>
        <v>113.1132043871703</v>
      </c>
      <c r="I102" s="17">
        <v>116.75</v>
      </c>
      <c r="J102" s="18">
        <v>0.30188409159853363</v>
      </c>
      <c r="K102" s="18">
        <f>+J102*0.17</f>
        <v>0.05132029557175072</v>
      </c>
      <c r="L102" s="17">
        <v>112.76</v>
      </c>
      <c r="M102" s="18">
        <f t="shared" si="5"/>
        <v>0.30188409159853363</v>
      </c>
      <c r="N102" s="22">
        <f>K102</f>
        <v>0.05132029557175072</v>
      </c>
      <c r="O102" s="5"/>
      <c r="P102" s="8"/>
      <c r="Q102" s="8"/>
      <c r="R102" s="5"/>
      <c r="S102" s="5"/>
      <c r="T102" s="5"/>
      <c r="U102" s="8"/>
      <c r="V102" s="6"/>
      <c r="W102" s="8"/>
      <c r="X102" s="8"/>
    </row>
    <row r="103" spans="2:24" ht="15.75" thickBot="1">
      <c r="B103" s="20"/>
      <c r="C103" s="14"/>
      <c r="D103" s="92"/>
      <c r="E103" s="4"/>
      <c r="F103" s="4"/>
      <c r="G103" s="7"/>
      <c r="H103" s="7"/>
      <c r="I103" s="17"/>
      <c r="J103" s="18"/>
      <c r="K103" s="18"/>
      <c r="L103" s="17"/>
      <c r="M103" s="18"/>
      <c r="N103" s="22"/>
      <c r="O103" s="5"/>
      <c r="P103" s="8"/>
      <c r="Q103" s="8"/>
      <c r="R103" s="5"/>
      <c r="S103" s="5"/>
      <c r="T103" s="5"/>
      <c r="U103" s="8"/>
      <c r="V103" s="6"/>
      <c r="W103" s="8"/>
      <c r="X103" s="8"/>
    </row>
    <row r="104" spans="2:24" ht="15.75" thickBot="1">
      <c r="B104" s="159" t="s">
        <v>108</v>
      </c>
      <c r="C104" s="28">
        <v>42</v>
      </c>
      <c r="D104" s="93" t="s">
        <v>109</v>
      </c>
      <c r="E104" s="29" t="s">
        <v>709</v>
      </c>
      <c r="F104" s="30" t="s">
        <v>110</v>
      </c>
      <c r="G104" s="27">
        <f aca="true" t="shared" si="6" ref="G104:G109">I104+J104+K104</f>
        <v>117.61337009004768</v>
      </c>
      <c r="H104" s="27">
        <f aca="true" t="shared" si="7" ref="H104:H109">L104+M104+N104</f>
        <v>113.62337009004769</v>
      </c>
      <c r="I104" s="17">
        <v>116.75</v>
      </c>
      <c r="J104" s="18">
        <v>0.7379231538869069</v>
      </c>
      <c r="K104" s="18">
        <f aca="true" t="shared" si="8" ref="K104:K109">+J104*0.17</f>
        <v>0.12544693616077418</v>
      </c>
      <c r="L104" s="17">
        <v>112.76</v>
      </c>
      <c r="M104" s="18">
        <f t="shared" si="5"/>
        <v>0.7379231538869069</v>
      </c>
      <c r="N104" s="22">
        <f aca="true" t="shared" si="9" ref="N104:N109">K104</f>
        <v>0.12544693616077418</v>
      </c>
      <c r="O104" s="5"/>
      <c r="P104" s="8"/>
      <c r="Q104" s="5"/>
      <c r="R104" s="5"/>
      <c r="S104" s="5"/>
      <c r="T104" s="5"/>
      <c r="U104" s="8"/>
      <c r="V104" s="6"/>
      <c r="W104" s="8"/>
      <c r="X104" s="8"/>
    </row>
    <row r="105" spans="2:24" ht="15.75" thickBot="1">
      <c r="B105" s="160"/>
      <c r="C105" s="45">
        <v>43</v>
      </c>
      <c r="D105" s="103" t="s">
        <v>111</v>
      </c>
      <c r="E105" s="108" t="s">
        <v>498</v>
      </c>
      <c r="F105" s="46" t="s">
        <v>112</v>
      </c>
      <c r="G105" s="27">
        <f t="shared" si="6"/>
        <v>117.74227688950994</v>
      </c>
      <c r="H105" s="27">
        <f t="shared" si="7"/>
        <v>113.75227688950994</v>
      </c>
      <c r="I105" s="17">
        <v>116.75</v>
      </c>
      <c r="J105" s="18">
        <v>0.8480999055640492</v>
      </c>
      <c r="K105" s="18">
        <f t="shared" si="8"/>
        <v>0.14417698394588838</v>
      </c>
      <c r="L105" s="17">
        <v>112.76</v>
      </c>
      <c r="M105" s="18">
        <f t="shared" si="5"/>
        <v>0.8480999055640492</v>
      </c>
      <c r="N105" s="22">
        <f t="shared" si="9"/>
        <v>0.14417698394588838</v>
      </c>
      <c r="O105" s="5"/>
      <c r="P105" s="8"/>
      <c r="Q105" s="8"/>
      <c r="R105" s="5"/>
      <c r="S105" s="5"/>
      <c r="T105" s="5"/>
      <c r="U105" s="8"/>
      <c r="V105" s="6"/>
      <c r="W105" s="8"/>
      <c r="X105" s="8"/>
    </row>
    <row r="106" spans="2:24" ht="15.75" thickBot="1">
      <c r="B106" s="160"/>
      <c r="C106" s="45">
        <v>44</v>
      </c>
      <c r="D106" s="100" t="s">
        <v>113</v>
      </c>
      <c r="E106" s="40" t="s">
        <v>499</v>
      </c>
      <c r="F106" s="46" t="s">
        <v>114</v>
      </c>
      <c r="G106" s="27">
        <f t="shared" si="6"/>
        <v>117.35082861400298</v>
      </c>
      <c r="H106" s="27">
        <f t="shared" si="7"/>
        <v>113.36082861400298</v>
      </c>
      <c r="I106" s="17">
        <v>116.75</v>
      </c>
      <c r="J106" s="18">
        <v>0.5135287299170738</v>
      </c>
      <c r="K106" s="18">
        <f t="shared" si="8"/>
        <v>0.08729988408590254</v>
      </c>
      <c r="L106" s="17">
        <v>112.76</v>
      </c>
      <c r="M106" s="18">
        <f t="shared" si="5"/>
        <v>0.5135287299170738</v>
      </c>
      <c r="N106" s="22">
        <f t="shared" si="9"/>
        <v>0.08729988408590254</v>
      </c>
      <c r="O106" s="5"/>
      <c r="P106" s="8"/>
      <c r="Q106" s="5"/>
      <c r="R106" s="5"/>
      <c r="S106" s="5"/>
      <c r="T106" s="5"/>
      <c r="U106" s="8"/>
      <c r="V106" s="6"/>
      <c r="W106" s="8"/>
      <c r="X106" s="8"/>
    </row>
    <row r="107" spans="2:24" ht="15.75" thickBot="1">
      <c r="B107" s="160"/>
      <c r="C107" s="55"/>
      <c r="D107" s="100" t="s">
        <v>361</v>
      </c>
      <c r="E107" s="40" t="s">
        <v>500</v>
      </c>
      <c r="F107" s="63" t="s">
        <v>112</v>
      </c>
      <c r="G107" s="27">
        <f t="shared" si="6"/>
        <v>117.61312571696814</v>
      </c>
      <c r="H107" s="27">
        <f t="shared" si="7"/>
        <v>113.62312571696815</v>
      </c>
      <c r="I107" s="17">
        <v>116.75</v>
      </c>
      <c r="J107" s="18">
        <v>0.7377142880069504</v>
      </c>
      <c r="K107" s="18">
        <f t="shared" si="8"/>
        <v>0.12541142896118157</v>
      </c>
      <c r="L107" s="17">
        <v>112.76</v>
      </c>
      <c r="M107" s="18">
        <f t="shared" si="5"/>
        <v>0.7377142880069504</v>
      </c>
      <c r="N107" s="22">
        <f t="shared" si="9"/>
        <v>0.12541142896118157</v>
      </c>
      <c r="O107" s="5"/>
      <c r="P107" s="8"/>
      <c r="Q107" s="5"/>
      <c r="R107" s="5"/>
      <c r="S107" s="5"/>
      <c r="T107" s="5"/>
      <c r="U107" s="8"/>
      <c r="V107" s="6"/>
      <c r="W107" s="8"/>
      <c r="X107" s="8"/>
    </row>
    <row r="108" spans="2:24" ht="15.75" thickBot="1">
      <c r="B108" s="160"/>
      <c r="C108" s="55"/>
      <c r="D108" s="100" t="s">
        <v>315</v>
      </c>
      <c r="E108" s="40" t="s">
        <v>610</v>
      </c>
      <c r="F108" s="26" t="s">
        <v>316</v>
      </c>
      <c r="G108" s="27">
        <f t="shared" si="6"/>
        <v>118.574190215346</v>
      </c>
      <c r="H108" s="27">
        <f t="shared" si="7"/>
        <v>114.584190215346</v>
      </c>
      <c r="I108" s="17">
        <v>116.75</v>
      </c>
      <c r="J108" s="18">
        <v>1.5591369361931509</v>
      </c>
      <c r="K108" s="18">
        <f t="shared" si="8"/>
        <v>0.26505327915283566</v>
      </c>
      <c r="L108" s="17">
        <v>112.76</v>
      </c>
      <c r="M108" s="18">
        <f t="shared" si="5"/>
        <v>1.5591369361931509</v>
      </c>
      <c r="N108" s="22">
        <f t="shared" si="9"/>
        <v>0.26505327915283566</v>
      </c>
      <c r="O108" s="5"/>
      <c r="P108" s="8"/>
      <c r="Q108" s="5"/>
      <c r="R108" s="5"/>
      <c r="S108" s="5"/>
      <c r="T108" s="5"/>
      <c r="U108" s="8"/>
      <c r="V108" s="6"/>
      <c r="W108" s="8"/>
      <c r="X108" s="8"/>
    </row>
    <row r="109" spans="2:24" ht="15.75" thickBot="1">
      <c r="B109" s="161"/>
      <c r="C109" s="31">
        <v>45</v>
      </c>
      <c r="D109" s="94" t="s">
        <v>115</v>
      </c>
      <c r="E109" s="32" t="s">
        <v>501</v>
      </c>
      <c r="F109" s="33" t="s">
        <v>114</v>
      </c>
      <c r="G109" s="27">
        <f t="shared" si="6"/>
        <v>117.42248590693968</v>
      </c>
      <c r="H109" s="27">
        <f t="shared" si="7"/>
        <v>113.43248590693969</v>
      </c>
      <c r="I109" s="17">
        <v>116.75</v>
      </c>
      <c r="J109" s="18">
        <v>0.5747742794356258</v>
      </c>
      <c r="K109" s="18">
        <f t="shared" si="8"/>
        <v>0.09771162750405639</v>
      </c>
      <c r="L109" s="17">
        <v>112.76</v>
      </c>
      <c r="M109" s="18">
        <f t="shared" si="5"/>
        <v>0.5747742794356258</v>
      </c>
      <c r="N109" s="22">
        <f t="shared" si="9"/>
        <v>0.09771162750405639</v>
      </c>
      <c r="O109" s="5"/>
      <c r="P109" s="8"/>
      <c r="Q109" s="5"/>
      <c r="R109" s="5"/>
      <c r="S109" s="5"/>
      <c r="T109" s="5"/>
      <c r="U109" s="8"/>
      <c r="V109" s="6"/>
      <c r="W109" s="8"/>
      <c r="X109" s="8"/>
    </row>
    <row r="110" spans="2:24" ht="15.75" thickBot="1">
      <c r="B110" s="20"/>
      <c r="C110" s="4"/>
      <c r="D110" s="92"/>
      <c r="E110" s="4"/>
      <c r="F110" s="4"/>
      <c r="G110" s="7"/>
      <c r="H110" s="7"/>
      <c r="I110" s="17"/>
      <c r="J110" s="18"/>
      <c r="K110" s="18"/>
      <c r="L110" s="17"/>
      <c r="M110" s="18"/>
      <c r="N110" s="22"/>
      <c r="O110" s="5"/>
      <c r="P110" s="8"/>
      <c r="Q110" s="5"/>
      <c r="R110" s="5"/>
      <c r="S110" s="5"/>
      <c r="T110" s="5"/>
      <c r="U110" s="8"/>
      <c r="V110" s="6"/>
      <c r="W110" s="8"/>
      <c r="X110" s="8"/>
    </row>
    <row r="111" spans="2:24" ht="15.75" thickBot="1">
      <c r="B111" s="159" t="s">
        <v>116</v>
      </c>
      <c r="C111" s="28">
        <v>46</v>
      </c>
      <c r="D111" s="93" t="s">
        <v>117</v>
      </c>
      <c r="E111" s="29" t="s">
        <v>502</v>
      </c>
      <c r="F111" s="30" t="s">
        <v>118</v>
      </c>
      <c r="G111" s="27">
        <f aca="true" t="shared" si="10" ref="G111:G117">I111+J111+K111</f>
        <v>117.39856615312384</v>
      </c>
      <c r="H111" s="27">
        <f aca="true" t="shared" si="11" ref="H111:H117">L111+M111+N111</f>
        <v>113.40856615312384</v>
      </c>
      <c r="I111" s="17">
        <v>116.75</v>
      </c>
      <c r="J111" s="18">
        <v>0.554330045404996</v>
      </c>
      <c r="K111" s="18">
        <f aca="true" t="shared" si="12" ref="K111:K117">+J111*0.17</f>
        <v>0.09423610771884933</v>
      </c>
      <c r="L111" s="17">
        <v>112.76</v>
      </c>
      <c r="M111" s="18">
        <f t="shared" si="5"/>
        <v>0.554330045404996</v>
      </c>
      <c r="N111" s="22">
        <f aca="true" t="shared" si="13" ref="N111:N117">K111</f>
        <v>0.09423610771884933</v>
      </c>
      <c r="O111" s="5"/>
      <c r="P111" s="8"/>
      <c r="Q111" s="5"/>
      <c r="R111" s="5"/>
      <c r="S111" s="5"/>
      <c r="T111" s="5"/>
      <c r="U111" s="8"/>
      <c r="V111" s="6"/>
      <c r="W111" s="8"/>
      <c r="X111" s="8"/>
    </row>
    <row r="112" spans="2:24" ht="15.75" thickBot="1">
      <c r="B112" s="160"/>
      <c r="C112" s="45">
        <v>47</v>
      </c>
      <c r="D112" s="100" t="s">
        <v>119</v>
      </c>
      <c r="E112" s="40" t="s">
        <v>503</v>
      </c>
      <c r="F112" s="46" t="s">
        <v>120</v>
      </c>
      <c r="G112" s="27">
        <f t="shared" si="10"/>
        <v>117.83660489821597</v>
      </c>
      <c r="H112" s="27">
        <f t="shared" si="11"/>
        <v>113.84660489821597</v>
      </c>
      <c r="I112" s="17">
        <v>116.75</v>
      </c>
      <c r="J112" s="18">
        <v>0.9287221352273224</v>
      </c>
      <c r="K112" s="18">
        <f t="shared" si="12"/>
        <v>0.15788276298864481</v>
      </c>
      <c r="L112" s="17">
        <v>112.76</v>
      </c>
      <c r="M112" s="18">
        <f t="shared" si="5"/>
        <v>0.9287221352273224</v>
      </c>
      <c r="N112" s="22">
        <f t="shared" si="13"/>
        <v>0.15788276298864481</v>
      </c>
      <c r="O112" s="5"/>
      <c r="P112" s="8"/>
      <c r="Q112" s="5"/>
      <c r="R112" s="5"/>
      <c r="S112" s="5"/>
      <c r="T112" s="5"/>
      <c r="U112" s="8"/>
      <c r="V112" s="6"/>
      <c r="W112" s="8"/>
      <c r="X112" s="8"/>
    </row>
    <row r="113" spans="2:24" ht="15.75" thickBot="1">
      <c r="B113" s="160"/>
      <c r="C113" s="45">
        <v>48</v>
      </c>
      <c r="D113" s="100" t="s">
        <v>121</v>
      </c>
      <c r="E113" s="40" t="s">
        <v>504</v>
      </c>
      <c r="F113" s="46" t="s">
        <v>123</v>
      </c>
      <c r="G113" s="27">
        <f t="shared" si="10"/>
        <v>117.83660489821597</v>
      </c>
      <c r="H113" s="27">
        <f t="shared" si="11"/>
        <v>113.84660489821597</v>
      </c>
      <c r="I113" s="17">
        <v>116.75</v>
      </c>
      <c r="J113" s="18">
        <v>0.9287221352273224</v>
      </c>
      <c r="K113" s="18">
        <f t="shared" si="12"/>
        <v>0.15788276298864481</v>
      </c>
      <c r="L113" s="17">
        <v>112.76</v>
      </c>
      <c r="M113" s="18">
        <f t="shared" si="5"/>
        <v>0.9287221352273224</v>
      </c>
      <c r="N113" s="22">
        <f t="shared" si="13"/>
        <v>0.15788276298864481</v>
      </c>
      <c r="O113" s="5"/>
      <c r="P113" s="8"/>
      <c r="Q113" s="8"/>
      <c r="R113" s="5"/>
      <c r="S113" s="5"/>
      <c r="T113" s="5"/>
      <c r="U113" s="8"/>
      <c r="V113" s="6"/>
      <c r="W113" s="8"/>
      <c r="X113" s="8"/>
    </row>
    <row r="114" spans="2:24" ht="15.75" thickBot="1">
      <c r="B114" s="160"/>
      <c r="C114" s="45"/>
      <c r="D114" s="100" t="s">
        <v>732</v>
      </c>
      <c r="E114" s="40" t="s">
        <v>733</v>
      </c>
      <c r="F114" s="46" t="s">
        <v>123</v>
      </c>
      <c r="G114" s="27">
        <f t="shared" si="10"/>
        <v>117.70331877840785</v>
      </c>
      <c r="H114" s="27">
        <f t="shared" si="11"/>
        <v>113.71331877840785</v>
      </c>
      <c r="I114" s="17">
        <v>116.75</v>
      </c>
      <c r="J114" s="18">
        <v>0.8148023747075651</v>
      </c>
      <c r="K114" s="18">
        <f t="shared" si="12"/>
        <v>0.1385164037002861</v>
      </c>
      <c r="L114" s="17">
        <v>112.76</v>
      </c>
      <c r="M114" s="18">
        <f t="shared" si="5"/>
        <v>0.8148023747075651</v>
      </c>
      <c r="N114" s="22">
        <f t="shared" si="13"/>
        <v>0.1385164037002861</v>
      </c>
      <c r="O114" s="5"/>
      <c r="P114" s="8"/>
      <c r="Q114" s="8"/>
      <c r="R114" s="5"/>
      <c r="S114" s="5"/>
      <c r="T114" s="5"/>
      <c r="U114" s="8"/>
      <c r="V114" s="6"/>
      <c r="W114" s="8"/>
      <c r="X114" s="8"/>
    </row>
    <row r="115" spans="2:24" ht="15.75" thickBot="1">
      <c r="B115" s="160"/>
      <c r="C115" s="45"/>
      <c r="D115" s="100" t="s">
        <v>762</v>
      </c>
      <c r="E115" s="40" t="s">
        <v>763</v>
      </c>
      <c r="F115" s="46" t="s">
        <v>123</v>
      </c>
      <c r="G115" s="27">
        <f t="shared" si="10"/>
        <v>117.60094435303515</v>
      </c>
      <c r="H115" s="27">
        <f t="shared" si="11"/>
        <v>113.61094435303515</v>
      </c>
      <c r="I115" s="17">
        <v>116.75</v>
      </c>
      <c r="J115" s="18">
        <v>0.727302865842</v>
      </c>
      <c r="K115" s="18">
        <f t="shared" si="12"/>
        <v>0.12364148719314001</v>
      </c>
      <c r="L115" s="17">
        <v>112.76</v>
      </c>
      <c r="M115" s="18">
        <f t="shared" si="5"/>
        <v>0.727302865842</v>
      </c>
      <c r="N115" s="22">
        <f t="shared" si="13"/>
        <v>0.12364148719314001</v>
      </c>
      <c r="O115" s="5"/>
      <c r="P115" s="8"/>
      <c r="Q115" s="8"/>
      <c r="R115" s="5"/>
      <c r="S115" s="5"/>
      <c r="T115" s="5"/>
      <c r="U115" s="8"/>
      <c r="V115" s="6"/>
      <c r="W115" s="8"/>
      <c r="X115" s="8"/>
    </row>
    <row r="116" spans="2:24" ht="15.75" thickBot="1">
      <c r="B116" s="160"/>
      <c r="C116" s="45">
        <v>49</v>
      </c>
      <c r="D116" s="100" t="s">
        <v>122</v>
      </c>
      <c r="E116" s="40" t="s">
        <v>505</v>
      </c>
      <c r="F116" s="46" t="s">
        <v>123</v>
      </c>
      <c r="G116" s="27">
        <f t="shared" si="10"/>
        <v>117.83660489821597</v>
      </c>
      <c r="H116" s="27">
        <f t="shared" si="11"/>
        <v>113.84660489821597</v>
      </c>
      <c r="I116" s="17">
        <v>116.75</v>
      </c>
      <c r="J116" s="18">
        <v>0.9287221352273224</v>
      </c>
      <c r="K116" s="18">
        <f t="shared" si="12"/>
        <v>0.15788276298864481</v>
      </c>
      <c r="L116" s="17">
        <v>112.76</v>
      </c>
      <c r="M116" s="18">
        <f t="shared" si="5"/>
        <v>0.9287221352273224</v>
      </c>
      <c r="N116" s="22">
        <f t="shared" si="13"/>
        <v>0.15788276298864481</v>
      </c>
      <c r="O116" s="5"/>
      <c r="P116" s="8"/>
      <c r="Q116" s="8"/>
      <c r="R116" s="8"/>
      <c r="S116" s="8"/>
      <c r="T116" s="9"/>
      <c r="U116" s="8"/>
      <c r="V116" s="6"/>
      <c r="W116" s="8"/>
      <c r="X116" s="8"/>
    </row>
    <row r="117" spans="2:24" ht="15.75" thickBot="1">
      <c r="B117" s="161"/>
      <c r="C117" s="31">
        <v>50</v>
      </c>
      <c r="D117" s="94" t="s">
        <v>124</v>
      </c>
      <c r="E117" s="32" t="s">
        <v>506</v>
      </c>
      <c r="F117" s="33" t="s">
        <v>123</v>
      </c>
      <c r="G117" s="27">
        <f t="shared" si="10"/>
        <v>117.83660489821597</v>
      </c>
      <c r="H117" s="27">
        <f t="shared" si="11"/>
        <v>113.84660489821597</v>
      </c>
      <c r="I117" s="17">
        <v>116.75</v>
      </c>
      <c r="J117" s="18">
        <v>0.9287221352273224</v>
      </c>
      <c r="K117" s="18">
        <f t="shared" si="12"/>
        <v>0.15788276298864481</v>
      </c>
      <c r="L117" s="17">
        <v>112.76</v>
      </c>
      <c r="M117" s="18">
        <f t="shared" si="5"/>
        <v>0.9287221352273224</v>
      </c>
      <c r="N117" s="22">
        <f t="shared" si="13"/>
        <v>0.15788276298864481</v>
      </c>
      <c r="O117" s="5"/>
      <c r="P117" s="8"/>
      <c r="Q117" s="5"/>
      <c r="R117" s="5"/>
      <c r="S117" s="5"/>
      <c r="T117" s="5"/>
      <c r="U117" s="8"/>
      <c r="V117" s="6"/>
      <c r="W117" s="8"/>
      <c r="X117" s="8"/>
    </row>
    <row r="118" spans="2:24" ht="15.75" thickBot="1">
      <c r="B118" s="20"/>
      <c r="C118" s="4"/>
      <c r="D118" s="92"/>
      <c r="E118" s="4"/>
      <c r="F118" s="4"/>
      <c r="G118" s="7"/>
      <c r="H118" s="7"/>
      <c r="I118" s="17"/>
      <c r="J118" s="18"/>
      <c r="K118" s="18"/>
      <c r="L118" s="17"/>
      <c r="M118" s="18"/>
      <c r="N118" s="22"/>
      <c r="O118" s="5"/>
      <c r="P118" s="8"/>
      <c r="Q118" s="5"/>
      <c r="R118" s="5"/>
      <c r="S118" s="5"/>
      <c r="T118" s="5"/>
      <c r="U118" s="8"/>
      <c r="V118" s="6"/>
      <c r="W118" s="8"/>
      <c r="X118" s="8"/>
    </row>
    <row r="119" spans="2:24" ht="15.75" thickBot="1">
      <c r="B119" s="159" t="s">
        <v>125</v>
      </c>
      <c r="C119" s="64">
        <v>51</v>
      </c>
      <c r="D119" s="93" t="s">
        <v>126</v>
      </c>
      <c r="E119" s="29" t="s">
        <v>507</v>
      </c>
      <c r="F119" s="34" t="s">
        <v>127</v>
      </c>
      <c r="G119" s="27">
        <f>I119+J119+K119</f>
        <v>117.0710454611</v>
      </c>
      <c r="H119" s="27">
        <f>L119+M119+N119</f>
        <v>113.0810454611</v>
      </c>
      <c r="I119" s="17">
        <v>116.75</v>
      </c>
      <c r="J119" s="18">
        <v>0.27439783</v>
      </c>
      <c r="K119" s="18">
        <f>+J119*0.17</f>
        <v>0.0466476311</v>
      </c>
      <c r="L119" s="17">
        <v>112.76</v>
      </c>
      <c r="M119" s="18">
        <f t="shared" si="5"/>
        <v>0.27439783</v>
      </c>
      <c r="N119" s="22">
        <f>K119</f>
        <v>0.0466476311</v>
      </c>
      <c r="O119" s="5"/>
      <c r="P119" s="8"/>
      <c r="Q119" s="5"/>
      <c r="R119" s="5"/>
      <c r="S119" s="5"/>
      <c r="T119" s="5"/>
      <c r="U119" s="8"/>
      <c r="V119" s="6"/>
      <c r="W119" s="8"/>
      <c r="X119" s="8"/>
    </row>
    <row r="120" spans="2:24" ht="15.75" thickBot="1">
      <c r="B120" s="161"/>
      <c r="C120" s="37"/>
      <c r="D120" s="94" t="s">
        <v>128</v>
      </c>
      <c r="E120" s="32" t="s">
        <v>508</v>
      </c>
      <c r="F120" s="61" t="s">
        <v>127</v>
      </c>
      <c r="G120" s="27">
        <f>I120+J120+K120</f>
        <v>117.14991654468244</v>
      </c>
      <c r="H120" s="27">
        <f>L120+M120+N120</f>
        <v>113.15991654468245</v>
      </c>
      <c r="I120" s="17">
        <v>116.75</v>
      </c>
      <c r="J120" s="18">
        <v>0.34180901254908674</v>
      </c>
      <c r="K120" s="18">
        <f>+J120*0.17</f>
        <v>0.05810753213334475</v>
      </c>
      <c r="L120" s="17">
        <v>112.76</v>
      </c>
      <c r="M120" s="18">
        <f t="shared" si="5"/>
        <v>0.34180901254908674</v>
      </c>
      <c r="N120" s="22">
        <f>K120</f>
        <v>0.05810753213334475</v>
      </c>
      <c r="O120" s="5"/>
      <c r="P120" s="8"/>
      <c r="Q120" s="5"/>
      <c r="R120" s="5"/>
      <c r="S120" s="5"/>
      <c r="T120" s="5"/>
      <c r="U120" s="8"/>
      <c r="V120" s="6"/>
      <c r="W120" s="8"/>
      <c r="X120" s="8"/>
    </row>
    <row r="121" spans="2:24" ht="15.75" thickBot="1">
      <c r="B121" s="20"/>
      <c r="C121" s="4"/>
      <c r="D121" s="92"/>
      <c r="E121" s="4"/>
      <c r="F121" s="4"/>
      <c r="G121" s="7"/>
      <c r="H121" s="7"/>
      <c r="I121" s="17"/>
      <c r="J121" s="18"/>
      <c r="K121" s="18"/>
      <c r="L121" s="17"/>
      <c r="M121" s="18"/>
      <c r="N121" s="22"/>
      <c r="O121" s="5"/>
      <c r="P121" s="8"/>
      <c r="Q121" s="5"/>
      <c r="R121" s="5"/>
      <c r="S121" s="5"/>
      <c r="T121" s="5"/>
      <c r="U121" s="8"/>
      <c r="V121" s="6"/>
      <c r="W121" s="8"/>
      <c r="X121" s="8"/>
    </row>
    <row r="122" spans="2:24" ht="15.75" thickBot="1">
      <c r="B122" s="159" t="s">
        <v>129</v>
      </c>
      <c r="C122" s="28">
        <v>52</v>
      </c>
      <c r="D122" s="93" t="s">
        <v>130</v>
      </c>
      <c r="E122" s="29" t="s">
        <v>509</v>
      </c>
      <c r="F122" s="30" t="s">
        <v>131</v>
      </c>
      <c r="G122" s="27">
        <f>I122+J122+K122</f>
        <v>117.83025119814768</v>
      </c>
      <c r="H122" s="27">
        <f>L122+M122+N122</f>
        <v>113.84025119814768</v>
      </c>
      <c r="I122" s="17">
        <v>116.75</v>
      </c>
      <c r="J122" s="18">
        <v>0.9232916223484493</v>
      </c>
      <c r="K122" s="18">
        <f>+J122*0.17</f>
        <v>0.1569595757992364</v>
      </c>
      <c r="L122" s="17">
        <v>112.76</v>
      </c>
      <c r="M122" s="18">
        <f t="shared" si="5"/>
        <v>0.9232916223484493</v>
      </c>
      <c r="N122" s="22">
        <f>K122</f>
        <v>0.1569595757992364</v>
      </c>
      <c r="O122" s="5"/>
      <c r="P122" s="8"/>
      <c r="Q122" s="5"/>
      <c r="R122" s="5"/>
      <c r="S122" s="5"/>
      <c r="T122" s="5"/>
      <c r="U122" s="8"/>
      <c r="V122" s="6"/>
      <c r="W122" s="8"/>
      <c r="X122" s="8"/>
    </row>
    <row r="123" spans="2:24" ht="15.75" thickBot="1">
      <c r="B123" s="160"/>
      <c r="C123" s="65"/>
      <c r="D123" s="104" t="s">
        <v>787</v>
      </c>
      <c r="E123" s="137" t="s">
        <v>788</v>
      </c>
      <c r="F123" s="69" t="s">
        <v>135</v>
      </c>
      <c r="G123" s="27">
        <f>I123+J123+K123</f>
        <v>117.314525</v>
      </c>
      <c r="H123" s="27">
        <f>L123+M123+N123</f>
        <v>113.32452500000001</v>
      </c>
      <c r="I123" s="17">
        <v>116.75</v>
      </c>
      <c r="J123" s="18">
        <v>0.4825</v>
      </c>
      <c r="K123" s="18">
        <f>+J123*0.17</f>
        <v>0.082025</v>
      </c>
      <c r="L123" s="17">
        <v>112.76</v>
      </c>
      <c r="M123" s="18">
        <f>J123</f>
        <v>0.4825</v>
      </c>
      <c r="N123" s="22">
        <f>K123</f>
        <v>0.082025</v>
      </c>
      <c r="O123" s="5"/>
      <c r="P123" s="8"/>
      <c r="Q123" s="5"/>
      <c r="R123" s="5"/>
      <c r="S123" s="5"/>
      <c r="T123" s="5"/>
      <c r="U123" s="8"/>
      <c r="V123" s="6"/>
      <c r="W123" s="8"/>
      <c r="X123" s="8"/>
    </row>
    <row r="124" spans="2:24" ht="15.75" thickBot="1">
      <c r="B124" s="160"/>
      <c r="C124" s="45">
        <v>53</v>
      </c>
      <c r="D124" s="100" t="s">
        <v>132</v>
      </c>
      <c r="E124" s="40" t="s">
        <v>510</v>
      </c>
      <c r="F124" s="46" t="s">
        <v>133</v>
      </c>
      <c r="G124" s="27">
        <f>I124+J124+K124</f>
        <v>118.33573691319542</v>
      </c>
      <c r="H124" s="27">
        <f>L124+M124+N124</f>
        <v>114.34573691319542</v>
      </c>
      <c r="I124" s="17">
        <v>116.75</v>
      </c>
      <c r="J124" s="18">
        <v>1.3553306950388164</v>
      </c>
      <c r="K124" s="18">
        <f>+J124*0.17</f>
        <v>0.2304062181565988</v>
      </c>
      <c r="L124" s="17">
        <v>112.76</v>
      </c>
      <c r="M124" s="18">
        <f t="shared" si="5"/>
        <v>1.3553306950388164</v>
      </c>
      <c r="N124" s="22">
        <f>K124</f>
        <v>0.2304062181565988</v>
      </c>
      <c r="O124" s="5"/>
      <c r="P124" s="8"/>
      <c r="Q124" s="5"/>
      <c r="R124" s="5"/>
      <c r="S124" s="5"/>
      <c r="T124" s="5"/>
      <c r="U124" s="8"/>
      <c r="V124" s="6"/>
      <c r="W124" s="8"/>
      <c r="X124" s="8"/>
    </row>
    <row r="125" spans="2:24" ht="15.75" thickBot="1">
      <c r="B125" s="160"/>
      <c r="C125" s="55"/>
      <c r="D125" s="103" t="s">
        <v>423</v>
      </c>
      <c r="E125" s="40" t="s">
        <v>638</v>
      </c>
      <c r="F125" s="63" t="s">
        <v>424</v>
      </c>
      <c r="G125" s="27">
        <f>I125+J125+K125</f>
        <v>117.36496485468581</v>
      </c>
      <c r="H125" s="27">
        <f>L125+M125+N125</f>
        <v>113.37496485468581</v>
      </c>
      <c r="I125" s="17">
        <v>116.75</v>
      </c>
      <c r="J125" s="18">
        <v>0.5256109869109539</v>
      </c>
      <c r="K125" s="18">
        <f>+J125*0.17</f>
        <v>0.08935386777486216</v>
      </c>
      <c r="L125" s="17">
        <v>112.76</v>
      </c>
      <c r="M125" s="18">
        <f t="shared" si="5"/>
        <v>0.5256109869109539</v>
      </c>
      <c r="N125" s="22">
        <f>K125</f>
        <v>0.08935386777486216</v>
      </c>
      <c r="O125" s="5"/>
      <c r="P125" s="8"/>
      <c r="Q125" s="5"/>
      <c r="R125" s="5"/>
      <c r="S125" s="5"/>
      <c r="T125" s="5"/>
      <c r="U125" s="8"/>
      <c r="V125" s="6"/>
      <c r="W125" s="8"/>
      <c r="X125" s="8"/>
    </row>
    <row r="126" spans="2:24" ht="15.75" thickBot="1">
      <c r="B126" s="161"/>
      <c r="C126" s="31">
        <v>54</v>
      </c>
      <c r="D126" s="94" t="s">
        <v>134</v>
      </c>
      <c r="E126" s="32" t="s">
        <v>511</v>
      </c>
      <c r="F126" s="33" t="s">
        <v>135</v>
      </c>
      <c r="G126" s="27">
        <f>I126+J126+K126</f>
        <v>117.73262415286774</v>
      </c>
      <c r="H126" s="27">
        <f>L126+M126+N126</f>
        <v>113.74262415286775</v>
      </c>
      <c r="I126" s="17">
        <v>116.75</v>
      </c>
      <c r="J126" s="18">
        <v>0.8398497033057605</v>
      </c>
      <c r="K126" s="18">
        <f>+J126*0.17</f>
        <v>0.1427744495619793</v>
      </c>
      <c r="L126" s="17">
        <v>112.76</v>
      </c>
      <c r="M126" s="18">
        <f t="shared" si="5"/>
        <v>0.8398497033057605</v>
      </c>
      <c r="N126" s="22">
        <f>K126</f>
        <v>0.1427744495619793</v>
      </c>
      <c r="O126" s="5"/>
      <c r="P126" s="8"/>
      <c r="Q126" s="8"/>
      <c r="R126" s="5"/>
      <c r="S126" s="5"/>
      <c r="T126" s="5"/>
      <c r="U126" s="8"/>
      <c r="V126" s="6"/>
      <c r="W126" s="8"/>
      <c r="X126" s="8"/>
    </row>
    <row r="127" spans="2:24" ht="15.75" thickBot="1">
      <c r="B127" s="20"/>
      <c r="C127" s="4"/>
      <c r="D127" s="92"/>
      <c r="E127" s="4"/>
      <c r="F127" s="4"/>
      <c r="G127" s="7"/>
      <c r="H127" s="7"/>
      <c r="I127" s="17"/>
      <c r="J127" s="18"/>
      <c r="K127" s="18"/>
      <c r="L127" s="17"/>
      <c r="M127" s="18"/>
      <c r="N127" s="22"/>
      <c r="O127" s="5"/>
      <c r="P127" s="8"/>
      <c r="Q127" s="5"/>
      <c r="R127" s="5"/>
      <c r="S127" s="5"/>
      <c r="T127" s="5"/>
      <c r="U127" s="8"/>
      <c r="V127" s="7"/>
      <c r="W127" s="8"/>
      <c r="X127" s="8"/>
    </row>
    <row r="128" spans="2:24" ht="15.75" thickBot="1">
      <c r="B128" s="162" t="s">
        <v>136</v>
      </c>
      <c r="C128" s="28">
        <v>55</v>
      </c>
      <c r="D128" s="93" t="s">
        <v>137</v>
      </c>
      <c r="E128" s="29" t="s">
        <v>512</v>
      </c>
      <c r="F128" s="34" t="s">
        <v>138</v>
      </c>
      <c r="G128" s="27">
        <f aca="true" t="shared" si="14" ref="G128:G143">I128+J128+K128</f>
        <v>117.0710454611</v>
      </c>
      <c r="H128" s="27">
        <f aca="true" t="shared" si="15" ref="H128:H143">L128+M128+N128</f>
        <v>113.0810454611</v>
      </c>
      <c r="I128" s="17">
        <v>116.75</v>
      </c>
      <c r="J128" s="18">
        <v>0.27439783</v>
      </c>
      <c r="K128" s="18">
        <f aca="true" t="shared" si="16" ref="K128:K143">+J128*0.17</f>
        <v>0.0466476311</v>
      </c>
      <c r="L128" s="17">
        <v>112.76</v>
      </c>
      <c r="M128" s="18">
        <f t="shared" si="5"/>
        <v>0.27439783</v>
      </c>
      <c r="N128" s="22">
        <f aca="true" t="shared" si="17" ref="N128:N143">K128</f>
        <v>0.0466476311</v>
      </c>
      <c r="O128" s="7"/>
      <c r="P128" s="8"/>
      <c r="Q128" s="5"/>
      <c r="R128" s="5"/>
      <c r="S128" s="5"/>
      <c r="T128" s="5"/>
      <c r="U128" s="8"/>
      <c r="V128" s="6"/>
      <c r="W128" s="8"/>
      <c r="X128" s="8"/>
    </row>
    <row r="129" spans="2:24" ht="15.75" thickBot="1">
      <c r="B129" s="163"/>
      <c r="C129" s="65"/>
      <c r="D129" s="104" t="s">
        <v>437</v>
      </c>
      <c r="E129" s="40" t="s">
        <v>639</v>
      </c>
      <c r="F129" s="66" t="s">
        <v>138</v>
      </c>
      <c r="G129" s="27">
        <f t="shared" si="14"/>
        <v>117.0710454611</v>
      </c>
      <c r="H129" s="27">
        <f t="shared" si="15"/>
        <v>113.0810454611</v>
      </c>
      <c r="I129" s="17">
        <v>116.75</v>
      </c>
      <c r="J129" s="18">
        <v>0.27439783</v>
      </c>
      <c r="K129" s="18">
        <f t="shared" si="16"/>
        <v>0.0466476311</v>
      </c>
      <c r="L129" s="17">
        <v>112.76</v>
      </c>
      <c r="M129" s="18">
        <f t="shared" si="5"/>
        <v>0.27439783</v>
      </c>
      <c r="N129" s="22">
        <f t="shared" si="17"/>
        <v>0.0466476311</v>
      </c>
      <c r="O129" s="5"/>
      <c r="P129" s="8"/>
      <c r="Q129" s="5"/>
      <c r="R129" s="5"/>
      <c r="S129" s="5"/>
      <c r="T129" s="5"/>
      <c r="U129" s="8"/>
      <c r="V129" s="6"/>
      <c r="W129" s="8"/>
      <c r="X129" s="8"/>
    </row>
    <row r="130" spans="2:24" ht="15.75" thickBot="1">
      <c r="B130" s="163"/>
      <c r="C130" s="65"/>
      <c r="D130" s="104" t="s">
        <v>728</v>
      </c>
      <c r="E130" s="40" t="s">
        <v>729</v>
      </c>
      <c r="F130" s="66" t="s">
        <v>138</v>
      </c>
      <c r="G130" s="27">
        <f t="shared" si="14"/>
        <v>117.0710454611</v>
      </c>
      <c r="H130" s="27">
        <f t="shared" si="15"/>
        <v>113.0810454611</v>
      </c>
      <c r="I130" s="17">
        <v>116.75</v>
      </c>
      <c r="J130" s="18">
        <v>0.27439783</v>
      </c>
      <c r="K130" s="18">
        <f t="shared" si="16"/>
        <v>0.0466476311</v>
      </c>
      <c r="L130" s="17">
        <v>112.76</v>
      </c>
      <c r="M130" s="18">
        <f t="shared" si="5"/>
        <v>0.27439783</v>
      </c>
      <c r="N130" s="22">
        <f t="shared" si="17"/>
        <v>0.0466476311</v>
      </c>
      <c r="O130" s="5"/>
      <c r="P130" s="8"/>
      <c r="Q130" s="5"/>
      <c r="R130" s="5"/>
      <c r="S130" s="5"/>
      <c r="T130" s="5"/>
      <c r="U130" s="8"/>
      <c r="V130" s="6"/>
      <c r="W130" s="8"/>
      <c r="X130" s="8"/>
    </row>
    <row r="131" spans="2:24" ht="15.75" thickBot="1">
      <c r="B131" s="163"/>
      <c r="C131" s="45">
        <v>56</v>
      </c>
      <c r="D131" s="100" t="s">
        <v>139</v>
      </c>
      <c r="E131" s="40" t="s">
        <v>513</v>
      </c>
      <c r="F131" s="51" t="s">
        <v>138</v>
      </c>
      <c r="G131" s="27">
        <f t="shared" si="14"/>
        <v>117.0710454611</v>
      </c>
      <c r="H131" s="27">
        <f t="shared" si="15"/>
        <v>113.0810454611</v>
      </c>
      <c r="I131" s="17">
        <v>116.75</v>
      </c>
      <c r="J131" s="18">
        <v>0.27439783</v>
      </c>
      <c r="K131" s="18">
        <f t="shared" si="16"/>
        <v>0.0466476311</v>
      </c>
      <c r="L131" s="17">
        <v>112.76</v>
      </c>
      <c r="M131" s="18">
        <f t="shared" si="5"/>
        <v>0.27439783</v>
      </c>
      <c r="N131" s="22">
        <f t="shared" si="17"/>
        <v>0.0466476311</v>
      </c>
      <c r="O131" s="5"/>
      <c r="P131" s="8"/>
      <c r="Q131" s="5"/>
      <c r="R131" s="5"/>
      <c r="S131" s="5"/>
      <c r="T131" s="5"/>
      <c r="U131" s="8"/>
      <c r="V131" s="6"/>
      <c r="W131" s="8"/>
      <c r="X131" s="8"/>
    </row>
    <row r="132" spans="2:24" ht="44.25" customHeight="1" thickBot="1">
      <c r="B132" s="163"/>
      <c r="C132" s="45">
        <v>57</v>
      </c>
      <c r="D132" s="100" t="s">
        <v>140</v>
      </c>
      <c r="E132" s="67" t="s">
        <v>514</v>
      </c>
      <c r="F132" s="51" t="s">
        <v>138</v>
      </c>
      <c r="G132" s="27">
        <f t="shared" si="14"/>
        <v>117.0710454611</v>
      </c>
      <c r="H132" s="27">
        <f t="shared" si="15"/>
        <v>113.0810454611</v>
      </c>
      <c r="I132" s="17">
        <v>116.75</v>
      </c>
      <c r="J132" s="18">
        <v>0.27439783</v>
      </c>
      <c r="K132" s="18">
        <f t="shared" si="16"/>
        <v>0.0466476311</v>
      </c>
      <c r="L132" s="17">
        <v>112.76</v>
      </c>
      <c r="M132" s="18">
        <f t="shared" si="5"/>
        <v>0.27439783</v>
      </c>
      <c r="N132" s="22">
        <f t="shared" si="17"/>
        <v>0.0466476311</v>
      </c>
      <c r="O132" s="5"/>
      <c r="P132" s="8"/>
      <c r="Q132" s="5"/>
      <c r="R132" s="8"/>
      <c r="S132" s="5"/>
      <c r="T132" s="5"/>
      <c r="U132" s="8"/>
      <c r="V132" s="6"/>
      <c r="W132" s="8"/>
      <c r="X132" s="8"/>
    </row>
    <row r="133" spans="2:24" ht="15.75" thickBot="1">
      <c r="B133" s="163"/>
      <c r="C133" s="45">
        <v>58</v>
      </c>
      <c r="D133" s="100" t="s">
        <v>141</v>
      </c>
      <c r="E133" s="40" t="s">
        <v>515</v>
      </c>
      <c r="F133" s="51" t="s">
        <v>138</v>
      </c>
      <c r="G133" s="27">
        <f t="shared" si="14"/>
        <v>117.0710454611</v>
      </c>
      <c r="H133" s="27">
        <f t="shared" si="15"/>
        <v>113.0810454611</v>
      </c>
      <c r="I133" s="17">
        <v>116.75</v>
      </c>
      <c r="J133" s="18">
        <v>0.27439783</v>
      </c>
      <c r="K133" s="18">
        <f t="shared" si="16"/>
        <v>0.0466476311</v>
      </c>
      <c r="L133" s="17">
        <v>112.76</v>
      </c>
      <c r="M133" s="18">
        <f t="shared" si="5"/>
        <v>0.27439783</v>
      </c>
      <c r="N133" s="22">
        <f t="shared" si="17"/>
        <v>0.0466476311</v>
      </c>
      <c r="O133" s="5"/>
      <c r="P133" s="8"/>
      <c r="Q133" s="5"/>
      <c r="R133" s="5"/>
      <c r="S133" s="5"/>
      <c r="T133" s="5"/>
      <c r="U133" s="8"/>
      <c r="V133" s="6"/>
      <c r="W133" s="8"/>
      <c r="X133" s="8"/>
    </row>
    <row r="134" spans="2:24" ht="15.75" thickBot="1">
      <c r="B134" s="163"/>
      <c r="C134" s="45">
        <v>59</v>
      </c>
      <c r="D134" s="100" t="s">
        <v>142</v>
      </c>
      <c r="E134" s="40" t="s">
        <v>516</v>
      </c>
      <c r="F134" s="51" t="s">
        <v>138</v>
      </c>
      <c r="G134" s="27">
        <f t="shared" si="14"/>
        <v>117.0710454611</v>
      </c>
      <c r="H134" s="27">
        <f t="shared" si="15"/>
        <v>113.0810454611</v>
      </c>
      <c r="I134" s="17">
        <v>116.75</v>
      </c>
      <c r="J134" s="18">
        <v>0.27439783</v>
      </c>
      <c r="K134" s="18">
        <f t="shared" si="16"/>
        <v>0.0466476311</v>
      </c>
      <c r="L134" s="17">
        <v>112.76</v>
      </c>
      <c r="M134" s="18">
        <f t="shared" si="5"/>
        <v>0.27439783</v>
      </c>
      <c r="N134" s="22">
        <f t="shared" si="17"/>
        <v>0.0466476311</v>
      </c>
      <c r="O134" s="5"/>
      <c r="P134" s="8"/>
      <c r="Q134" s="5"/>
      <c r="R134" s="5"/>
      <c r="S134" s="5"/>
      <c r="T134" s="5"/>
      <c r="U134" s="8"/>
      <c r="V134" s="6"/>
      <c r="W134" s="8"/>
      <c r="X134" s="8"/>
    </row>
    <row r="135" spans="2:24" ht="15.75" thickBot="1">
      <c r="B135" s="163"/>
      <c r="C135" s="45">
        <v>60</v>
      </c>
      <c r="D135" s="100" t="s">
        <v>143</v>
      </c>
      <c r="E135" s="40" t="s">
        <v>517</v>
      </c>
      <c r="F135" s="51" t="s">
        <v>138</v>
      </c>
      <c r="G135" s="27">
        <f t="shared" si="14"/>
        <v>117.0710454611</v>
      </c>
      <c r="H135" s="27">
        <f t="shared" si="15"/>
        <v>113.0810454611</v>
      </c>
      <c r="I135" s="17">
        <v>116.75</v>
      </c>
      <c r="J135" s="18">
        <v>0.27439783</v>
      </c>
      <c r="K135" s="18">
        <f t="shared" si="16"/>
        <v>0.0466476311</v>
      </c>
      <c r="L135" s="17">
        <v>112.76</v>
      </c>
      <c r="M135" s="18">
        <f t="shared" si="5"/>
        <v>0.27439783</v>
      </c>
      <c r="N135" s="22">
        <f t="shared" si="17"/>
        <v>0.0466476311</v>
      </c>
      <c r="O135" s="5"/>
      <c r="P135" s="8"/>
      <c r="Q135" s="8"/>
      <c r="R135" s="8"/>
      <c r="S135" s="4"/>
      <c r="T135" s="4"/>
      <c r="U135" s="8"/>
      <c r="V135" s="6"/>
      <c r="W135" s="8"/>
      <c r="X135" s="8"/>
    </row>
    <row r="136" spans="2:24" ht="15.75" thickBot="1">
      <c r="B136" s="163"/>
      <c r="C136" s="45">
        <v>61</v>
      </c>
      <c r="D136" s="100" t="s">
        <v>144</v>
      </c>
      <c r="E136" s="40" t="s">
        <v>518</v>
      </c>
      <c r="F136" s="51" t="s">
        <v>138</v>
      </c>
      <c r="G136" s="27">
        <f t="shared" si="14"/>
        <v>117.0710454611</v>
      </c>
      <c r="H136" s="27">
        <f t="shared" si="15"/>
        <v>113.0810454611</v>
      </c>
      <c r="I136" s="17">
        <v>116.75</v>
      </c>
      <c r="J136" s="18">
        <v>0.27439783</v>
      </c>
      <c r="K136" s="18">
        <f t="shared" si="16"/>
        <v>0.0466476311</v>
      </c>
      <c r="L136" s="17">
        <v>112.76</v>
      </c>
      <c r="M136" s="18">
        <f t="shared" si="5"/>
        <v>0.27439783</v>
      </c>
      <c r="N136" s="22">
        <f t="shared" si="17"/>
        <v>0.0466476311</v>
      </c>
      <c r="O136" s="5"/>
      <c r="P136" s="8"/>
      <c r="Q136" s="5"/>
      <c r="R136" s="5"/>
      <c r="S136" s="5"/>
      <c r="T136" s="5"/>
      <c r="U136" s="8"/>
      <c r="V136" s="6"/>
      <c r="W136" s="8"/>
      <c r="X136" s="8"/>
    </row>
    <row r="137" spans="2:24" ht="15.75" thickBot="1">
      <c r="B137" s="163"/>
      <c r="C137" s="55">
        <v>62</v>
      </c>
      <c r="D137" s="103" t="s">
        <v>145</v>
      </c>
      <c r="E137" s="40" t="s">
        <v>519</v>
      </c>
      <c r="F137" s="68" t="s">
        <v>138</v>
      </c>
      <c r="G137" s="27">
        <f t="shared" si="14"/>
        <v>117.0710454611</v>
      </c>
      <c r="H137" s="27">
        <f t="shared" si="15"/>
        <v>113.0810454611</v>
      </c>
      <c r="I137" s="17">
        <v>116.75</v>
      </c>
      <c r="J137" s="18">
        <v>0.27439783</v>
      </c>
      <c r="K137" s="18">
        <f t="shared" si="16"/>
        <v>0.0466476311</v>
      </c>
      <c r="L137" s="17">
        <v>112.76</v>
      </c>
      <c r="M137" s="18">
        <f t="shared" si="5"/>
        <v>0.27439783</v>
      </c>
      <c r="N137" s="22">
        <f t="shared" si="17"/>
        <v>0.0466476311</v>
      </c>
      <c r="O137" s="5"/>
      <c r="P137" s="8"/>
      <c r="Q137" s="5"/>
      <c r="R137" s="5"/>
      <c r="S137" s="5"/>
      <c r="T137" s="5"/>
      <c r="U137" s="8"/>
      <c r="V137" s="6"/>
      <c r="W137" s="8"/>
      <c r="X137" s="8"/>
    </row>
    <row r="138" spans="2:24" ht="15.75" thickBot="1">
      <c r="B138" s="163"/>
      <c r="C138" s="55"/>
      <c r="D138" s="103" t="s">
        <v>355</v>
      </c>
      <c r="E138" s="40" t="s">
        <v>520</v>
      </c>
      <c r="F138" s="68" t="s">
        <v>138</v>
      </c>
      <c r="G138" s="27">
        <f t="shared" si="14"/>
        <v>117.0710454611</v>
      </c>
      <c r="H138" s="27">
        <f t="shared" si="15"/>
        <v>113.0810454611</v>
      </c>
      <c r="I138" s="17">
        <v>116.75</v>
      </c>
      <c r="J138" s="18">
        <v>0.27439783</v>
      </c>
      <c r="K138" s="18">
        <f t="shared" si="16"/>
        <v>0.0466476311</v>
      </c>
      <c r="L138" s="17">
        <v>112.76</v>
      </c>
      <c r="M138" s="18">
        <f t="shared" si="5"/>
        <v>0.27439783</v>
      </c>
      <c r="N138" s="22">
        <f t="shared" si="17"/>
        <v>0.0466476311</v>
      </c>
      <c r="O138" s="5"/>
      <c r="P138" s="8"/>
      <c r="Q138" s="5"/>
      <c r="R138" s="5"/>
      <c r="S138" s="5"/>
      <c r="T138" s="5"/>
      <c r="U138" s="8"/>
      <c r="V138" s="6"/>
      <c r="W138" s="8"/>
      <c r="X138" s="8"/>
    </row>
    <row r="139" spans="2:24" ht="15.75" thickBot="1">
      <c r="B139" s="163"/>
      <c r="C139" s="153"/>
      <c r="D139" s="103" t="s">
        <v>764</v>
      </c>
      <c r="E139" s="40" t="s">
        <v>765</v>
      </c>
      <c r="F139" s="68" t="s">
        <v>138</v>
      </c>
      <c r="G139" s="27">
        <f t="shared" si="14"/>
        <v>117.0710454611</v>
      </c>
      <c r="H139" s="27">
        <f t="shared" si="15"/>
        <v>113.0810454611</v>
      </c>
      <c r="I139" s="17">
        <v>116.75</v>
      </c>
      <c r="J139" s="18">
        <v>0.27439783</v>
      </c>
      <c r="K139" s="18">
        <f t="shared" si="16"/>
        <v>0.0466476311</v>
      </c>
      <c r="L139" s="17">
        <v>112.76</v>
      </c>
      <c r="M139" s="18">
        <f t="shared" si="5"/>
        <v>0.27439783</v>
      </c>
      <c r="N139" s="22">
        <f t="shared" si="17"/>
        <v>0.0466476311</v>
      </c>
      <c r="O139" s="5"/>
      <c r="P139" s="8"/>
      <c r="Q139" s="5"/>
      <c r="R139" s="5"/>
      <c r="S139" s="5"/>
      <c r="T139" s="5"/>
      <c r="U139" s="8"/>
      <c r="V139" s="6"/>
      <c r="W139" s="8"/>
      <c r="X139" s="8"/>
    </row>
    <row r="140" spans="2:24" ht="15.75" thickBot="1">
      <c r="B140" s="163"/>
      <c r="C140" s="55"/>
      <c r="D140" s="103" t="s">
        <v>360</v>
      </c>
      <c r="E140" s="40" t="s">
        <v>521</v>
      </c>
      <c r="F140" s="68" t="s">
        <v>138</v>
      </c>
      <c r="G140" s="27">
        <f t="shared" si="14"/>
        <v>117.0710454611</v>
      </c>
      <c r="H140" s="27">
        <f t="shared" si="15"/>
        <v>113.0810454611</v>
      </c>
      <c r="I140" s="17">
        <v>116.75</v>
      </c>
      <c r="J140" s="18">
        <v>0.27439783</v>
      </c>
      <c r="K140" s="18">
        <f t="shared" si="16"/>
        <v>0.0466476311</v>
      </c>
      <c r="L140" s="17">
        <v>112.76</v>
      </c>
      <c r="M140" s="18">
        <f t="shared" si="5"/>
        <v>0.27439783</v>
      </c>
      <c r="N140" s="22">
        <f t="shared" si="17"/>
        <v>0.0466476311</v>
      </c>
      <c r="O140" s="5"/>
      <c r="P140" s="8"/>
      <c r="Q140" s="5"/>
      <c r="R140" s="5"/>
      <c r="S140" s="5"/>
      <c r="T140" s="5"/>
      <c r="U140" s="8"/>
      <c r="V140" s="6"/>
      <c r="W140" s="8"/>
      <c r="X140" s="8"/>
    </row>
    <row r="141" spans="2:24" ht="15.75" thickBot="1">
      <c r="B141" s="163"/>
      <c r="C141" s="55"/>
      <c r="D141" s="103" t="s">
        <v>730</v>
      </c>
      <c r="E141" s="40" t="s">
        <v>731</v>
      </c>
      <c r="F141" s="68" t="s">
        <v>138</v>
      </c>
      <c r="G141" s="27">
        <f t="shared" si="14"/>
        <v>117.0710454611</v>
      </c>
      <c r="H141" s="27">
        <f>L141+M141+N141</f>
        <v>113.0810454611</v>
      </c>
      <c r="I141" s="17">
        <v>116.75</v>
      </c>
      <c r="J141" s="18">
        <v>0.27439783</v>
      </c>
      <c r="K141" s="18">
        <f t="shared" si="16"/>
        <v>0.0466476311</v>
      </c>
      <c r="L141" s="17">
        <v>112.76</v>
      </c>
      <c r="M141" s="18">
        <f t="shared" si="5"/>
        <v>0.27439783</v>
      </c>
      <c r="N141" s="22">
        <f t="shared" si="17"/>
        <v>0.0466476311</v>
      </c>
      <c r="O141" s="5"/>
      <c r="P141" s="8"/>
      <c r="Q141" s="5"/>
      <c r="R141" s="5"/>
      <c r="S141" s="5"/>
      <c r="T141" s="5"/>
      <c r="U141" s="8"/>
      <c r="V141" s="6"/>
      <c r="W141" s="8"/>
      <c r="X141" s="8"/>
    </row>
    <row r="142" spans="2:24" ht="15.75" thickBot="1">
      <c r="B142" s="163"/>
      <c r="C142" s="55"/>
      <c r="D142" s="103" t="s">
        <v>387</v>
      </c>
      <c r="E142" s="40" t="s">
        <v>640</v>
      </c>
      <c r="F142" s="68" t="s">
        <v>138</v>
      </c>
      <c r="G142" s="27">
        <f t="shared" si="14"/>
        <v>117.0710454611</v>
      </c>
      <c r="H142" s="27">
        <f t="shared" si="15"/>
        <v>113.0810454611</v>
      </c>
      <c r="I142" s="17">
        <v>116.75</v>
      </c>
      <c r="J142" s="18">
        <v>0.27439783</v>
      </c>
      <c r="K142" s="18">
        <f t="shared" si="16"/>
        <v>0.0466476311</v>
      </c>
      <c r="L142" s="17">
        <v>112.76</v>
      </c>
      <c r="M142" s="18">
        <f t="shared" si="5"/>
        <v>0.27439783</v>
      </c>
      <c r="N142" s="22">
        <f t="shared" si="17"/>
        <v>0.0466476311</v>
      </c>
      <c r="O142" s="5"/>
      <c r="P142" s="8"/>
      <c r="Q142" s="5"/>
      <c r="R142" s="5"/>
      <c r="S142" s="5"/>
      <c r="T142" s="5"/>
      <c r="U142" s="8"/>
      <c r="V142" s="6"/>
      <c r="W142" s="8"/>
      <c r="X142" s="8"/>
    </row>
    <row r="143" spans="2:24" ht="15.75" thickBot="1">
      <c r="B143" s="164"/>
      <c r="C143" s="31">
        <v>63</v>
      </c>
      <c r="D143" s="94" t="s">
        <v>146</v>
      </c>
      <c r="E143" s="32" t="s">
        <v>522</v>
      </c>
      <c r="F143" s="35" t="s">
        <v>138</v>
      </c>
      <c r="G143" s="27">
        <f t="shared" si="14"/>
        <v>117.0710454611</v>
      </c>
      <c r="H143" s="27">
        <f t="shared" si="15"/>
        <v>113.0810454611</v>
      </c>
      <c r="I143" s="17">
        <v>116.75</v>
      </c>
      <c r="J143" s="18">
        <v>0.27439783</v>
      </c>
      <c r="K143" s="18">
        <f t="shared" si="16"/>
        <v>0.0466476311</v>
      </c>
      <c r="L143" s="17">
        <v>112.76</v>
      </c>
      <c r="M143" s="18">
        <f t="shared" si="5"/>
        <v>0.27439783</v>
      </c>
      <c r="N143" s="22">
        <f t="shared" si="17"/>
        <v>0.0466476311</v>
      </c>
      <c r="O143" s="5"/>
      <c r="P143" s="8"/>
      <c r="Q143" s="5"/>
      <c r="R143" s="5"/>
      <c r="S143" s="5"/>
      <c r="T143" s="5"/>
      <c r="U143" s="8"/>
      <c r="V143" s="6"/>
      <c r="W143" s="8"/>
      <c r="X143" s="8"/>
    </row>
    <row r="144" spans="2:24" ht="15.75" thickBot="1">
      <c r="B144" s="20"/>
      <c r="C144" s="4"/>
      <c r="D144" s="92"/>
      <c r="E144" s="4"/>
      <c r="F144" s="4"/>
      <c r="G144" s="7"/>
      <c r="H144" s="7"/>
      <c r="I144" s="17"/>
      <c r="J144" s="18"/>
      <c r="K144" s="18"/>
      <c r="L144" s="17"/>
      <c r="M144" s="18"/>
      <c r="N144" s="22"/>
      <c r="O144" s="5"/>
      <c r="P144" s="8"/>
      <c r="Q144" s="5"/>
      <c r="R144" s="5"/>
      <c r="S144" s="5"/>
      <c r="T144" s="5"/>
      <c r="U144" s="8"/>
      <c r="V144" s="6"/>
      <c r="W144" s="8"/>
      <c r="X144" s="8"/>
    </row>
    <row r="145" spans="2:24" ht="15.75" thickBot="1">
      <c r="B145" s="23" t="s">
        <v>147</v>
      </c>
      <c r="C145" s="24">
        <v>64</v>
      </c>
      <c r="D145" s="91" t="s">
        <v>148</v>
      </c>
      <c r="E145" s="25" t="s">
        <v>523</v>
      </c>
      <c r="F145" s="26" t="s">
        <v>149</v>
      </c>
      <c r="G145" s="27">
        <f>I145+J145+K145</f>
        <v>117.11008373271589</v>
      </c>
      <c r="H145" s="27">
        <f>L145+M145+N145</f>
        <v>113.1200837327159</v>
      </c>
      <c r="I145" s="17">
        <v>116.75</v>
      </c>
      <c r="J145" s="18">
        <v>0.3077638741161498</v>
      </c>
      <c r="K145" s="18">
        <f>+J145*0.17</f>
        <v>0.05231985859974547</v>
      </c>
      <c r="L145" s="17">
        <v>112.76</v>
      </c>
      <c r="M145" s="18">
        <f t="shared" si="5"/>
        <v>0.3077638741161498</v>
      </c>
      <c r="N145" s="22">
        <f>K145</f>
        <v>0.05231985859974547</v>
      </c>
      <c r="O145" s="5"/>
      <c r="P145" s="8"/>
      <c r="Q145" s="5"/>
      <c r="R145" s="5"/>
      <c r="S145" s="5"/>
      <c r="T145" s="5"/>
      <c r="U145" s="8"/>
      <c r="V145" s="7"/>
      <c r="W145" s="8"/>
      <c r="X145" s="8"/>
    </row>
    <row r="146" spans="2:24" ht="15.75" thickBot="1">
      <c r="B146" s="20"/>
      <c r="C146" s="4"/>
      <c r="D146" s="92"/>
      <c r="E146" s="4"/>
      <c r="F146" s="4"/>
      <c r="G146" s="7"/>
      <c r="H146" s="7"/>
      <c r="I146" s="17"/>
      <c r="J146" s="18"/>
      <c r="K146" s="18"/>
      <c r="L146" s="17"/>
      <c r="M146" s="18"/>
      <c r="N146" s="22"/>
      <c r="O146" s="5"/>
      <c r="P146" s="8"/>
      <c r="Q146" s="5"/>
      <c r="R146" s="5"/>
      <c r="S146" s="5"/>
      <c r="T146" s="5"/>
      <c r="U146" s="8"/>
      <c r="V146" s="6"/>
      <c r="W146" s="8"/>
      <c r="X146" s="8"/>
    </row>
    <row r="147" spans="2:24" ht="15.75" thickBot="1">
      <c r="B147" s="159" t="s">
        <v>150</v>
      </c>
      <c r="C147" s="28">
        <v>65</v>
      </c>
      <c r="D147" s="93" t="s">
        <v>151</v>
      </c>
      <c r="E147" s="29" t="s">
        <v>524</v>
      </c>
      <c r="F147" s="30" t="s">
        <v>152</v>
      </c>
      <c r="G147" s="27">
        <f aca="true" t="shared" si="18" ref="G147:G157">I147+J147+K147</f>
        <v>117.39086840111804</v>
      </c>
      <c r="H147" s="27">
        <f aca="true" t="shared" si="19" ref="H147:H157">L147+M147+N147</f>
        <v>113.40086840111805</v>
      </c>
      <c r="I147" s="17">
        <v>116.75</v>
      </c>
      <c r="J147" s="18">
        <v>0.547750770186361</v>
      </c>
      <c r="K147" s="18">
        <f>+J147*0.17</f>
        <v>0.09311763093168138</v>
      </c>
      <c r="L147" s="17">
        <v>112.76</v>
      </c>
      <c r="M147" s="18">
        <f t="shared" si="5"/>
        <v>0.547750770186361</v>
      </c>
      <c r="N147" s="22">
        <f aca="true" t="shared" si="20" ref="N147:N157">K147</f>
        <v>0.09311763093168138</v>
      </c>
      <c r="O147" s="5"/>
      <c r="P147" s="8"/>
      <c r="Q147" s="8"/>
      <c r="R147" s="8"/>
      <c r="S147" s="8"/>
      <c r="T147" s="9"/>
      <c r="U147" s="8"/>
      <c r="V147" s="6"/>
      <c r="W147" s="8"/>
      <c r="X147" s="8"/>
    </row>
    <row r="148" spans="2:24" ht="15.75" thickBot="1">
      <c r="B148" s="160"/>
      <c r="C148" s="45">
        <v>66</v>
      </c>
      <c r="D148" s="100" t="s">
        <v>153</v>
      </c>
      <c r="E148" s="40" t="s">
        <v>525</v>
      </c>
      <c r="F148" s="46" t="s">
        <v>154</v>
      </c>
      <c r="G148" s="27">
        <f t="shared" si="18"/>
        <v>117.54191472850086</v>
      </c>
      <c r="H148" s="27">
        <f t="shared" si="19"/>
        <v>113.55191472850086</v>
      </c>
      <c r="I148" s="17">
        <v>116.75</v>
      </c>
      <c r="J148" s="18">
        <v>0.6768501952998776</v>
      </c>
      <c r="K148" s="18">
        <f aca="true" t="shared" si="21" ref="K148:K216">+J148*0.17</f>
        <v>0.11506453320097919</v>
      </c>
      <c r="L148" s="17">
        <v>112.76</v>
      </c>
      <c r="M148" s="18">
        <f aca="true" t="shared" si="22" ref="M148:M216">J148</f>
        <v>0.6768501952998776</v>
      </c>
      <c r="N148" s="22">
        <f t="shared" si="20"/>
        <v>0.11506453320097919</v>
      </c>
      <c r="O148" s="5"/>
      <c r="P148" s="8"/>
      <c r="Q148" s="5"/>
      <c r="R148" s="5"/>
      <c r="S148" s="5"/>
      <c r="T148" s="5"/>
      <c r="U148" s="8"/>
      <c r="V148" s="6"/>
      <c r="W148" s="8"/>
      <c r="X148" s="8"/>
    </row>
    <row r="149" spans="2:24" ht="15.75" thickBot="1">
      <c r="B149" s="160"/>
      <c r="C149" s="45">
        <v>67</v>
      </c>
      <c r="D149" s="100" t="s">
        <v>155</v>
      </c>
      <c r="E149" s="40" t="s">
        <v>526</v>
      </c>
      <c r="F149" s="46" t="s">
        <v>154</v>
      </c>
      <c r="G149" s="27">
        <f t="shared" si="18"/>
        <v>117.5298447944069</v>
      </c>
      <c r="H149" s="27">
        <f t="shared" si="19"/>
        <v>113.5398447944069</v>
      </c>
      <c r="I149" s="17">
        <v>116.75</v>
      </c>
      <c r="J149" s="18">
        <v>0.6665340123135968</v>
      </c>
      <c r="K149" s="18">
        <f t="shared" si="21"/>
        <v>0.11331078209331145</v>
      </c>
      <c r="L149" s="17">
        <v>112.76</v>
      </c>
      <c r="M149" s="18">
        <f t="shared" si="22"/>
        <v>0.6665340123135968</v>
      </c>
      <c r="N149" s="22">
        <f t="shared" si="20"/>
        <v>0.11331078209331145</v>
      </c>
      <c r="O149" s="5"/>
      <c r="P149" s="8"/>
      <c r="Q149" s="5"/>
      <c r="R149" s="5"/>
      <c r="S149" s="5"/>
      <c r="T149" s="5"/>
      <c r="U149" s="8"/>
      <c r="V149" s="6"/>
      <c r="W149" s="8"/>
      <c r="X149" s="8"/>
    </row>
    <row r="150" spans="2:24" ht="15.75" thickBot="1">
      <c r="B150" s="160"/>
      <c r="C150" s="45">
        <v>68</v>
      </c>
      <c r="D150" s="100" t="s">
        <v>156</v>
      </c>
      <c r="E150" s="47" t="s">
        <v>527</v>
      </c>
      <c r="F150" s="46" t="s">
        <v>154</v>
      </c>
      <c r="G150" s="27">
        <f t="shared" si="18"/>
        <v>117.59027683403028</v>
      </c>
      <c r="H150" s="27">
        <f t="shared" si="19"/>
        <v>113.60027683403028</v>
      </c>
      <c r="I150" s="17">
        <v>116.75</v>
      </c>
      <c r="J150" s="18">
        <v>0.7181853282310021</v>
      </c>
      <c r="K150" s="18">
        <f t="shared" si="21"/>
        <v>0.12209150579927038</v>
      </c>
      <c r="L150" s="17">
        <v>112.76</v>
      </c>
      <c r="M150" s="18">
        <f t="shared" si="22"/>
        <v>0.7181853282310021</v>
      </c>
      <c r="N150" s="22">
        <f t="shared" si="20"/>
        <v>0.12209150579927038</v>
      </c>
      <c r="O150" s="5"/>
      <c r="P150" s="8"/>
      <c r="Q150" s="5"/>
      <c r="R150" s="5"/>
      <c r="S150" s="5"/>
      <c r="T150" s="5"/>
      <c r="U150" s="8"/>
      <c r="V150" s="6"/>
      <c r="W150" s="8"/>
      <c r="X150" s="8"/>
    </row>
    <row r="151" spans="2:24" ht="15.75" thickBot="1">
      <c r="B151" s="160"/>
      <c r="C151" s="45"/>
      <c r="D151" s="100" t="s">
        <v>438</v>
      </c>
      <c r="E151" s="40" t="s">
        <v>641</v>
      </c>
      <c r="F151" s="46" t="s">
        <v>154</v>
      </c>
      <c r="G151" s="27">
        <f t="shared" si="18"/>
        <v>117.42984590730616</v>
      </c>
      <c r="H151" s="27">
        <f t="shared" si="19"/>
        <v>113.43984590730616</v>
      </c>
      <c r="I151" s="17">
        <v>116.75</v>
      </c>
      <c r="J151" s="18">
        <v>0.5810648780394494</v>
      </c>
      <c r="K151" s="18">
        <f t="shared" si="21"/>
        <v>0.0987810292667064</v>
      </c>
      <c r="L151" s="17">
        <v>112.76</v>
      </c>
      <c r="M151" s="18">
        <f t="shared" si="22"/>
        <v>0.5810648780394494</v>
      </c>
      <c r="N151" s="22">
        <f t="shared" si="20"/>
        <v>0.0987810292667064</v>
      </c>
      <c r="O151" s="5"/>
      <c r="P151" s="8"/>
      <c r="Q151" s="5"/>
      <c r="R151" s="5"/>
      <c r="S151" s="5"/>
      <c r="T151" s="5"/>
      <c r="U151" s="8"/>
      <c r="V151" s="6"/>
      <c r="W151" s="8"/>
      <c r="X151" s="8"/>
    </row>
    <row r="152" spans="2:24" ht="15.75" thickBot="1">
      <c r="B152" s="160"/>
      <c r="C152" s="45">
        <v>69</v>
      </c>
      <c r="D152" s="100" t="s">
        <v>157</v>
      </c>
      <c r="E152" s="40" t="s">
        <v>528</v>
      </c>
      <c r="F152" s="46" t="s">
        <v>154</v>
      </c>
      <c r="G152" s="27">
        <f t="shared" si="18"/>
        <v>117.795916780471</v>
      </c>
      <c r="H152" s="27">
        <f t="shared" si="19"/>
        <v>113.80591678047101</v>
      </c>
      <c r="I152" s="17">
        <v>116.75</v>
      </c>
      <c r="J152" s="18">
        <v>0.8939459662145376</v>
      </c>
      <c r="K152" s="18">
        <f t="shared" si="21"/>
        <v>0.1519708142564714</v>
      </c>
      <c r="L152" s="17">
        <v>112.76</v>
      </c>
      <c r="M152" s="18">
        <f t="shared" si="22"/>
        <v>0.8939459662145376</v>
      </c>
      <c r="N152" s="22">
        <f t="shared" si="20"/>
        <v>0.1519708142564714</v>
      </c>
      <c r="O152" s="5"/>
      <c r="P152" s="8"/>
      <c r="Q152" s="5"/>
      <c r="R152" s="5"/>
      <c r="S152" s="5"/>
      <c r="T152" s="5"/>
      <c r="U152" s="8"/>
      <c r="V152" s="6"/>
      <c r="W152" s="8"/>
      <c r="X152" s="8"/>
    </row>
    <row r="153" spans="2:24" ht="15.75" thickBot="1">
      <c r="B153" s="160"/>
      <c r="C153" s="55"/>
      <c r="D153" s="103" t="s">
        <v>381</v>
      </c>
      <c r="E153" s="40" t="s">
        <v>642</v>
      </c>
      <c r="F153" s="63" t="s">
        <v>154</v>
      </c>
      <c r="G153" s="27">
        <f t="shared" si="18"/>
        <v>117.48207326578245</v>
      </c>
      <c r="H153" s="27">
        <f t="shared" si="19"/>
        <v>113.49207326578245</v>
      </c>
      <c r="I153" s="17">
        <v>116.75</v>
      </c>
      <c r="J153" s="18">
        <v>0.6257036459678958</v>
      </c>
      <c r="K153" s="18">
        <f t="shared" si="21"/>
        <v>0.10636961981454231</v>
      </c>
      <c r="L153" s="17">
        <v>112.76</v>
      </c>
      <c r="M153" s="18">
        <f t="shared" si="22"/>
        <v>0.6257036459678958</v>
      </c>
      <c r="N153" s="22">
        <f t="shared" si="20"/>
        <v>0.10636961981454231</v>
      </c>
      <c r="O153" s="5"/>
      <c r="P153" s="8"/>
      <c r="Q153" s="5"/>
      <c r="R153" s="5"/>
      <c r="S153" s="5"/>
      <c r="T153" s="5"/>
      <c r="U153" s="8"/>
      <c r="V153" s="6"/>
      <c r="W153" s="8"/>
      <c r="X153" s="8"/>
    </row>
    <row r="154" spans="2:24" ht="15.75" thickBot="1">
      <c r="B154" s="160"/>
      <c r="C154" s="55"/>
      <c r="D154" s="103" t="s">
        <v>398</v>
      </c>
      <c r="E154" s="108" t="s">
        <v>643</v>
      </c>
      <c r="F154" s="63" t="s">
        <v>154</v>
      </c>
      <c r="G154" s="85">
        <f t="shared" si="18"/>
        <v>117.80960167292577</v>
      </c>
      <c r="H154" s="85">
        <f t="shared" si="19"/>
        <v>113.81960167292577</v>
      </c>
      <c r="I154" s="17">
        <v>116.75</v>
      </c>
      <c r="J154" s="18">
        <v>0.9056424554921108</v>
      </c>
      <c r="K154" s="18">
        <f t="shared" si="21"/>
        <v>0.15395921743365884</v>
      </c>
      <c r="L154" s="17">
        <v>112.76</v>
      </c>
      <c r="M154" s="18">
        <f t="shared" si="22"/>
        <v>0.9056424554921108</v>
      </c>
      <c r="N154" s="22">
        <f t="shared" si="20"/>
        <v>0.15395921743365884</v>
      </c>
      <c r="O154" s="5"/>
      <c r="P154" s="8"/>
      <c r="Q154" s="5"/>
      <c r="R154" s="5"/>
      <c r="S154" s="5"/>
      <c r="T154" s="5"/>
      <c r="U154" s="8"/>
      <c r="V154" s="6"/>
      <c r="W154" s="8"/>
      <c r="X154" s="8"/>
    </row>
    <row r="155" spans="2:24" ht="15.75" thickBot="1">
      <c r="B155" s="160"/>
      <c r="C155" s="55"/>
      <c r="D155" s="101" t="s">
        <v>700</v>
      </c>
      <c r="E155" s="44" t="s">
        <v>703</v>
      </c>
      <c r="F155" s="50" t="s">
        <v>154</v>
      </c>
      <c r="G155" s="27">
        <f t="shared" si="18"/>
        <v>117.65243581184195</v>
      </c>
      <c r="H155" s="27">
        <f t="shared" si="19"/>
        <v>113.66243581184196</v>
      </c>
      <c r="I155" s="17">
        <v>116.75</v>
      </c>
      <c r="J155" s="18">
        <v>0.7713126596939711</v>
      </c>
      <c r="K155" s="18">
        <f t="shared" si="21"/>
        <v>0.1311231521479751</v>
      </c>
      <c r="L155" s="17">
        <v>112.76</v>
      </c>
      <c r="M155" s="18">
        <f t="shared" si="22"/>
        <v>0.7713126596939711</v>
      </c>
      <c r="N155" s="22">
        <f t="shared" si="20"/>
        <v>0.1311231521479751</v>
      </c>
      <c r="O155" s="5"/>
      <c r="P155" s="8"/>
      <c r="Q155" s="5"/>
      <c r="R155" s="5"/>
      <c r="S155" s="5"/>
      <c r="T155" s="5"/>
      <c r="U155" s="8"/>
      <c r="V155" s="6"/>
      <c r="W155" s="8"/>
      <c r="X155" s="8"/>
    </row>
    <row r="156" spans="2:24" ht="15.75" thickBot="1">
      <c r="B156" s="160"/>
      <c r="C156" s="55"/>
      <c r="D156" s="94" t="s">
        <v>701</v>
      </c>
      <c r="E156" s="32" t="s">
        <v>704</v>
      </c>
      <c r="F156" s="33" t="s">
        <v>154</v>
      </c>
      <c r="G156" s="27">
        <f t="shared" si="18"/>
        <v>118.02992109291927</v>
      </c>
      <c r="H156" s="27">
        <f t="shared" si="19"/>
        <v>114.03992109291927</v>
      </c>
      <c r="I156" s="17">
        <v>116.75</v>
      </c>
      <c r="J156" s="18">
        <v>1.0939496520677443</v>
      </c>
      <c r="K156" s="18">
        <f t="shared" si="21"/>
        <v>0.18597144085151654</v>
      </c>
      <c r="L156" s="17">
        <v>112.76</v>
      </c>
      <c r="M156" s="18">
        <f t="shared" si="22"/>
        <v>1.0939496520677443</v>
      </c>
      <c r="N156" s="22">
        <f t="shared" si="20"/>
        <v>0.18597144085151654</v>
      </c>
      <c r="O156" s="5"/>
      <c r="P156" s="8"/>
      <c r="Q156" s="5"/>
      <c r="R156" s="5"/>
      <c r="S156" s="5"/>
      <c r="T156" s="5"/>
      <c r="U156" s="8"/>
      <c r="V156" s="6"/>
      <c r="W156" s="8"/>
      <c r="X156" s="8"/>
    </row>
    <row r="157" spans="2:24" ht="15.75" thickBot="1">
      <c r="B157" s="161"/>
      <c r="C157" s="31">
        <v>70</v>
      </c>
      <c r="D157" s="106" t="s">
        <v>158</v>
      </c>
      <c r="E157" s="117" t="s">
        <v>529</v>
      </c>
      <c r="F157" s="118" t="s">
        <v>159</v>
      </c>
      <c r="G157" s="80">
        <f t="shared" si="18"/>
        <v>117.49566782313036</v>
      </c>
      <c r="H157" s="80">
        <f t="shared" si="19"/>
        <v>113.50566782313037</v>
      </c>
      <c r="I157" s="17">
        <v>116.75</v>
      </c>
      <c r="J157" s="18">
        <v>0.6373229257524436</v>
      </c>
      <c r="K157" s="18">
        <f t="shared" si="21"/>
        <v>0.10834489737791543</v>
      </c>
      <c r="L157" s="17">
        <v>112.76</v>
      </c>
      <c r="M157" s="18">
        <f t="shared" si="22"/>
        <v>0.6373229257524436</v>
      </c>
      <c r="N157" s="22">
        <f t="shared" si="20"/>
        <v>0.10834489737791543</v>
      </c>
      <c r="O157" s="5"/>
      <c r="P157" s="8"/>
      <c r="Q157" s="8"/>
      <c r="R157" s="5"/>
      <c r="S157" s="5"/>
      <c r="T157" s="5"/>
      <c r="U157" s="8"/>
      <c r="V157" s="6"/>
      <c r="W157" s="8"/>
      <c r="X157" s="8"/>
    </row>
    <row r="158" spans="2:24" ht="15.75" thickBot="1">
      <c r="B158" s="20"/>
      <c r="C158" s="4"/>
      <c r="D158" s="92"/>
      <c r="E158" s="4"/>
      <c r="F158" s="4"/>
      <c r="G158" s="7"/>
      <c r="H158" s="7"/>
      <c r="I158" s="17"/>
      <c r="J158" s="18"/>
      <c r="K158" s="18"/>
      <c r="L158" s="17"/>
      <c r="M158" s="18"/>
      <c r="N158" s="22"/>
      <c r="O158" s="5"/>
      <c r="P158" s="8"/>
      <c r="Q158" s="5"/>
      <c r="R158" s="5"/>
      <c r="S158" s="5"/>
      <c r="T158" s="5"/>
      <c r="U158" s="8"/>
      <c r="V158" s="6"/>
      <c r="W158" s="8"/>
      <c r="X158" s="8"/>
    </row>
    <row r="159" spans="2:24" ht="15.75" thickBot="1">
      <c r="B159" s="159" t="s">
        <v>160</v>
      </c>
      <c r="C159" s="28">
        <v>71</v>
      </c>
      <c r="D159" s="93" t="s">
        <v>161</v>
      </c>
      <c r="E159" s="29" t="s">
        <v>531</v>
      </c>
      <c r="F159" s="30" t="s">
        <v>162</v>
      </c>
      <c r="G159" s="27">
        <f>I159+J159+K159</f>
        <v>117.37102987211811</v>
      </c>
      <c r="H159" s="27">
        <f>L159+M159+N159</f>
        <v>113.38102987211812</v>
      </c>
      <c r="I159" s="17">
        <v>116.75</v>
      </c>
      <c r="J159" s="18">
        <v>0.5307947624941121</v>
      </c>
      <c r="K159" s="18">
        <f t="shared" si="21"/>
        <v>0.09023510962399905</v>
      </c>
      <c r="L159" s="17">
        <v>112.76</v>
      </c>
      <c r="M159" s="18">
        <f t="shared" si="22"/>
        <v>0.5307947624941121</v>
      </c>
      <c r="N159" s="22">
        <f>K159</f>
        <v>0.09023510962399905</v>
      </c>
      <c r="O159" s="5"/>
      <c r="P159" s="8"/>
      <c r="Q159" s="8"/>
      <c r="R159" s="5"/>
      <c r="S159" s="5"/>
      <c r="T159" s="5"/>
      <c r="U159" s="8"/>
      <c r="V159" s="6"/>
      <c r="W159" s="8"/>
      <c r="X159" s="8"/>
    </row>
    <row r="160" spans="2:24" ht="15.75" thickBot="1">
      <c r="B160" s="160"/>
      <c r="C160" s="65"/>
      <c r="D160" s="104" t="s">
        <v>530</v>
      </c>
      <c r="E160" s="40" t="s">
        <v>532</v>
      </c>
      <c r="F160" s="69" t="s">
        <v>439</v>
      </c>
      <c r="G160" s="27">
        <f>I160+J160+K160</f>
        <v>117.40959015767763</v>
      </c>
      <c r="H160" s="27">
        <f>L160+M160+N160</f>
        <v>113.41959015767763</v>
      </c>
      <c r="I160" s="17">
        <v>116.75</v>
      </c>
      <c r="J160" s="18">
        <v>0.5637522715193395</v>
      </c>
      <c r="K160" s="18">
        <f t="shared" si="21"/>
        <v>0.09583788615828771</v>
      </c>
      <c r="L160" s="17">
        <v>112.76</v>
      </c>
      <c r="M160" s="18">
        <f t="shared" si="22"/>
        <v>0.5637522715193395</v>
      </c>
      <c r="N160" s="22">
        <f>K160</f>
        <v>0.09583788615828771</v>
      </c>
      <c r="O160" s="5"/>
      <c r="P160" s="8"/>
      <c r="Q160" s="8"/>
      <c r="R160" s="5"/>
      <c r="S160" s="5"/>
      <c r="T160" s="5"/>
      <c r="U160" s="8"/>
      <c r="V160" s="6"/>
      <c r="W160" s="8"/>
      <c r="X160" s="8"/>
    </row>
    <row r="161" spans="2:24" ht="15.75" thickBot="1">
      <c r="B161" s="160"/>
      <c r="C161" s="45">
        <v>72</v>
      </c>
      <c r="D161" s="100" t="s">
        <v>163</v>
      </c>
      <c r="E161" s="40" t="s">
        <v>533</v>
      </c>
      <c r="F161" s="46" t="s">
        <v>164</v>
      </c>
      <c r="G161" s="27">
        <f>I161+J161+K161</f>
        <v>117.18168504502384</v>
      </c>
      <c r="H161" s="27">
        <f>L161+M161+N161</f>
        <v>113.19168504502385</v>
      </c>
      <c r="I161" s="17">
        <v>116.75</v>
      </c>
      <c r="J161" s="18">
        <v>0.36896157694345344</v>
      </c>
      <c r="K161" s="18">
        <f t="shared" si="21"/>
        <v>0.06272346808038709</v>
      </c>
      <c r="L161" s="17">
        <v>112.76</v>
      </c>
      <c r="M161" s="18">
        <f t="shared" si="22"/>
        <v>0.36896157694345344</v>
      </c>
      <c r="N161" s="22">
        <f>K161</f>
        <v>0.06272346808038709</v>
      </c>
      <c r="O161" s="5"/>
      <c r="P161" s="8"/>
      <c r="Q161" s="5"/>
      <c r="R161" s="5"/>
      <c r="S161" s="5"/>
      <c r="T161" s="5"/>
      <c r="U161" s="8"/>
      <c r="V161" s="6"/>
      <c r="W161" s="8"/>
      <c r="X161" s="8"/>
    </row>
    <row r="162" spans="2:24" ht="15.75" thickBot="1">
      <c r="B162" s="160"/>
      <c r="C162" s="55"/>
      <c r="D162" s="103" t="s">
        <v>443</v>
      </c>
      <c r="E162" s="40" t="s">
        <v>644</v>
      </c>
      <c r="F162" s="63" t="s">
        <v>447</v>
      </c>
      <c r="G162" s="27">
        <f>I162+J162+K162</f>
        <v>117.35714491614024</v>
      </c>
      <c r="H162" s="27">
        <f>L162+M162+N162</f>
        <v>113.36714491614025</v>
      </c>
      <c r="I162" s="17">
        <v>116.75</v>
      </c>
      <c r="J162" s="18">
        <v>0.5189272787523407</v>
      </c>
      <c r="K162" s="18">
        <f t="shared" si="21"/>
        <v>0.08821763738789792</v>
      </c>
      <c r="L162" s="17">
        <v>112.76</v>
      </c>
      <c r="M162" s="18">
        <f t="shared" si="22"/>
        <v>0.5189272787523407</v>
      </c>
      <c r="N162" s="22">
        <f>K162</f>
        <v>0.08821763738789792</v>
      </c>
      <c r="O162" s="5"/>
      <c r="P162" s="8"/>
      <c r="Q162" s="5"/>
      <c r="R162" s="5"/>
      <c r="S162" s="5"/>
      <c r="T162" s="5"/>
      <c r="U162" s="8"/>
      <c r="V162" s="6"/>
      <c r="W162" s="8"/>
      <c r="X162" s="8"/>
    </row>
    <row r="163" spans="2:24" ht="15.75" thickBot="1">
      <c r="B163" s="161"/>
      <c r="C163" s="31">
        <v>73</v>
      </c>
      <c r="D163" s="94" t="s">
        <v>371</v>
      </c>
      <c r="E163" s="32" t="s">
        <v>534</v>
      </c>
      <c r="F163" s="33" t="s">
        <v>372</v>
      </c>
      <c r="G163" s="27">
        <f>I163+J163+K163</f>
        <v>117.33380728704329</v>
      </c>
      <c r="H163" s="27">
        <f>L163+M163+N163</f>
        <v>113.34380728704329</v>
      </c>
      <c r="I163" s="17">
        <v>116.75</v>
      </c>
      <c r="J163" s="18">
        <v>0.4989805872164791</v>
      </c>
      <c r="K163" s="18">
        <f t="shared" si="21"/>
        <v>0.08482669982680145</v>
      </c>
      <c r="L163" s="17">
        <v>112.76</v>
      </c>
      <c r="M163" s="18">
        <f t="shared" si="22"/>
        <v>0.4989805872164791</v>
      </c>
      <c r="N163" s="22">
        <f>K163</f>
        <v>0.08482669982680145</v>
      </c>
      <c r="O163" s="5"/>
      <c r="P163" s="8"/>
      <c r="Q163" s="8"/>
      <c r="R163" s="5"/>
      <c r="S163" s="5"/>
      <c r="T163" s="5"/>
      <c r="U163" s="8"/>
      <c r="V163" s="6"/>
      <c r="W163" s="8"/>
      <c r="X163" s="8"/>
    </row>
    <row r="164" spans="2:24" ht="15.75" thickBot="1">
      <c r="B164" s="20"/>
      <c r="C164" s="4"/>
      <c r="D164" s="92"/>
      <c r="E164" s="4"/>
      <c r="F164" s="4"/>
      <c r="G164" s="7"/>
      <c r="H164" s="7"/>
      <c r="I164" s="17"/>
      <c r="J164" s="18"/>
      <c r="K164" s="18"/>
      <c r="L164" s="17"/>
      <c r="M164" s="18"/>
      <c r="N164" s="22"/>
      <c r="O164" s="5"/>
      <c r="P164" s="8"/>
      <c r="Q164" s="5"/>
      <c r="R164" s="5"/>
      <c r="S164" s="5"/>
      <c r="T164" s="5"/>
      <c r="U164" s="8"/>
      <c r="V164" s="6"/>
      <c r="W164" s="8"/>
      <c r="X164" s="8"/>
    </row>
    <row r="165" spans="2:24" ht="15.75" thickBot="1">
      <c r="B165" s="43" t="s">
        <v>411</v>
      </c>
      <c r="C165" s="24">
        <v>71</v>
      </c>
      <c r="D165" s="91" t="s">
        <v>412</v>
      </c>
      <c r="E165" s="25" t="s">
        <v>476</v>
      </c>
      <c r="F165" s="26" t="s">
        <v>413</v>
      </c>
      <c r="G165" s="27">
        <f>I165+J165+K165</f>
        <v>117.44634109017574</v>
      </c>
      <c r="H165" s="27">
        <f>L165+M165+N165</f>
        <v>113.45634109017574</v>
      </c>
      <c r="I165" s="17">
        <v>116.75</v>
      </c>
      <c r="J165" s="18">
        <v>0.595163324936524</v>
      </c>
      <c r="K165" s="18">
        <f t="shared" si="21"/>
        <v>0.10117776523920909</v>
      </c>
      <c r="L165" s="17">
        <v>112.76</v>
      </c>
      <c r="M165" s="18">
        <f t="shared" si="22"/>
        <v>0.595163324936524</v>
      </c>
      <c r="N165" s="22">
        <f>K165</f>
        <v>0.10117776523920909</v>
      </c>
      <c r="O165" s="5"/>
      <c r="P165" s="8"/>
      <c r="Q165" s="5"/>
      <c r="R165" s="5"/>
      <c r="S165" s="5"/>
      <c r="T165" s="5"/>
      <c r="U165" s="8"/>
      <c r="V165" s="6"/>
      <c r="W165" s="8"/>
      <c r="X165" s="8"/>
    </row>
    <row r="166" spans="2:24" ht="15.75" thickBot="1">
      <c r="B166" s="20"/>
      <c r="C166" s="4"/>
      <c r="D166" s="92"/>
      <c r="E166" s="4"/>
      <c r="F166" s="4"/>
      <c r="G166" s="7"/>
      <c r="H166" s="7"/>
      <c r="I166" s="17"/>
      <c r="J166" s="18"/>
      <c r="K166" s="18"/>
      <c r="L166" s="17"/>
      <c r="M166" s="18"/>
      <c r="N166" s="22"/>
      <c r="O166" s="5"/>
      <c r="P166" s="8"/>
      <c r="Q166" s="5"/>
      <c r="R166" s="5"/>
      <c r="S166" s="5"/>
      <c r="T166" s="5"/>
      <c r="U166" s="8"/>
      <c r="V166" s="6"/>
      <c r="W166" s="8"/>
      <c r="X166" s="8"/>
    </row>
    <row r="167" spans="2:24" ht="15.75" thickBot="1">
      <c r="B167" s="159" t="s">
        <v>165</v>
      </c>
      <c r="C167" s="28">
        <v>74</v>
      </c>
      <c r="D167" s="95" t="s">
        <v>166</v>
      </c>
      <c r="E167" s="29" t="s">
        <v>535</v>
      </c>
      <c r="F167" s="30" t="s">
        <v>167</v>
      </c>
      <c r="G167" s="27">
        <f>I167+J167+K167</f>
        <v>117.0710454611</v>
      </c>
      <c r="H167" s="27">
        <f>L167+M167+N167</f>
        <v>113.0810454611</v>
      </c>
      <c r="I167" s="17">
        <v>116.75</v>
      </c>
      <c r="J167" s="18">
        <v>0.27439783</v>
      </c>
      <c r="K167" s="18">
        <f t="shared" si="21"/>
        <v>0.0466476311</v>
      </c>
      <c r="L167" s="17">
        <v>112.76</v>
      </c>
      <c r="M167" s="18">
        <f t="shared" si="22"/>
        <v>0.27439783</v>
      </c>
      <c r="N167" s="22">
        <f>K167</f>
        <v>0.0466476311</v>
      </c>
      <c r="O167" s="5"/>
      <c r="P167" s="8"/>
      <c r="Q167" s="5"/>
      <c r="R167" s="5"/>
      <c r="S167" s="5"/>
      <c r="T167" s="5"/>
      <c r="U167" s="8"/>
      <c r="V167" s="6"/>
      <c r="W167" s="8"/>
      <c r="X167" s="8"/>
    </row>
    <row r="168" spans="2:24" ht="15.75" thickBot="1">
      <c r="B168" s="160"/>
      <c r="C168" s="39"/>
      <c r="D168" s="138" t="s">
        <v>744</v>
      </c>
      <c r="E168" s="40" t="s">
        <v>433</v>
      </c>
      <c r="F168" s="41" t="s">
        <v>167</v>
      </c>
      <c r="G168" s="27">
        <f>I168+J168+K168</f>
        <v>117.08127342809024</v>
      </c>
      <c r="H168" s="27">
        <f>L168+M168+N168</f>
        <v>113.09127342809025</v>
      </c>
      <c r="I168" s="17">
        <v>116.75</v>
      </c>
      <c r="J168" s="18">
        <v>0.28313968212840934</v>
      </c>
      <c r="K168" s="18">
        <f t="shared" si="21"/>
        <v>0.048133745961829594</v>
      </c>
      <c r="L168" s="17">
        <v>112.76</v>
      </c>
      <c r="M168" s="18">
        <f t="shared" si="22"/>
        <v>0.28313968212840934</v>
      </c>
      <c r="N168" s="22">
        <f>K168</f>
        <v>0.048133745961829594</v>
      </c>
      <c r="O168" s="5"/>
      <c r="P168" s="8"/>
      <c r="Q168" s="5"/>
      <c r="R168" s="5"/>
      <c r="S168" s="5"/>
      <c r="T168" s="5"/>
      <c r="U168" s="8"/>
      <c r="V168" s="6"/>
      <c r="W168" s="8"/>
      <c r="X168" s="8"/>
    </row>
    <row r="169" spans="2:24" ht="15.75" thickBot="1">
      <c r="B169" s="160"/>
      <c r="C169" s="39"/>
      <c r="D169" s="99" t="s">
        <v>368</v>
      </c>
      <c r="E169" s="137" t="s">
        <v>536</v>
      </c>
      <c r="F169" s="41" t="s">
        <v>369</v>
      </c>
      <c r="G169" s="27">
        <f>I169+J169+K169</f>
        <v>117.23165933979168</v>
      </c>
      <c r="H169" s="27">
        <f>L169+M169+N169</f>
        <v>113.24165933979168</v>
      </c>
      <c r="I169" s="17">
        <v>116.75</v>
      </c>
      <c r="J169" s="18">
        <v>0.41167464939459186</v>
      </c>
      <c r="K169" s="18">
        <f t="shared" si="21"/>
        <v>0.06998469039708062</v>
      </c>
      <c r="L169" s="17">
        <v>112.76</v>
      </c>
      <c r="M169" s="18">
        <f t="shared" si="22"/>
        <v>0.41167464939459186</v>
      </c>
      <c r="N169" s="22">
        <f>K169</f>
        <v>0.06998469039708062</v>
      </c>
      <c r="O169" s="5"/>
      <c r="P169" s="8"/>
      <c r="Q169" s="5"/>
      <c r="R169" s="5"/>
      <c r="S169" s="5"/>
      <c r="T169" s="5"/>
      <c r="U169" s="8"/>
      <c r="V169" s="6"/>
      <c r="W169" s="8"/>
      <c r="X169" s="8"/>
    </row>
    <row r="170" spans="2:24" ht="15.75" thickBot="1">
      <c r="B170" s="161"/>
      <c r="C170" s="31">
        <v>75</v>
      </c>
      <c r="D170" s="96" t="s">
        <v>168</v>
      </c>
      <c r="E170" s="42" t="s">
        <v>537</v>
      </c>
      <c r="F170" s="33" t="s">
        <v>167</v>
      </c>
      <c r="G170" s="27">
        <f>I170+J170+K170</f>
        <v>117.21956287235399</v>
      </c>
      <c r="H170" s="27">
        <f>L170+M170+N170</f>
        <v>113.229562872354</v>
      </c>
      <c r="I170" s="17">
        <v>116.75</v>
      </c>
      <c r="J170" s="18">
        <v>0.40133578833673683</v>
      </c>
      <c r="K170" s="18">
        <f t="shared" si="21"/>
        <v>0.06822708401724527</v>
      </c>
      <c r="L170" s="17">
        <v>112.76</v>
      </c>
      <c r="M170" s="18">
        <f t="shared" si="22"/>
        <v>0.40133578833673683</v>
      </c>
      <c r="N170" s="22">
        <f>K170</f>
        <v>0.06822708401724527</v>
      </c>
      <c r="O170" s="5"/>
      <c r="P170" s="8"/>
      <c r="Q170" s="5"/>
      <c r="R170" s="5"/>
      <c r="S170" s="5"/>
      <c r="T170" s="5"/>
      <c r="U170" s="8"/>
      <c r="V170" s="6"/>
      <c r="W170" s="8"/>
      <c r="X170" s="8"/>
    </row>
    <row r="171" spans="2:24" ht="15.75" thickBot="1">
      <c r="B171" s="20"/>
      <c r="C171" s="4"/>
      <c r="D171" s="92"/>
      <c r="E171" s="4"/>
      <c r="F171" s="4"/>
      <c r="G171" s="7"/>
      <c r="H171" s="7"/>
      <c r="I171" s="17"/>
      <c r="J171" s="18"/>
      <c r="K171" s="18"/>
      <c r="L171" s="17"/>
      <c r="M171" s="18"/>
      <c r="N171" s="22"/>
      <c r="O171" s="5"/>
      <c r="P171" s="8"/>
      <c r="Q171" s="5"/>
      <c r="R171" s="5"/>
      <c r="S171" s="5"/>
      <c r="T171" s="5"/>
      <c r="U171" s="8"/>
      <c r="V171" s="6"/>
      <c r="W171" s="8"/>
      <c r="X171" s="8"/>
    </row>
    <row r="172" spans="2:24" ht="15.75" thickBot="1">
      <c r="B172" s="23" t="s">
        <v>169</v>
      </c>
      <c r="C172" s="24">
        <v>76</v>
      </c>
      <c r="D172" s="91" t="s">
        <v>170</v>
      </c>
      <c r="E172" s="25" t="s">
        <v>538</v>
      </c>
      <c r="F172" s="26" t="s">
        <v>171</v>
      </c>
      <c r="G172" s="27">
        <f>I172+J172+K172</f>
        <v>118.22291311527522</v>
      </c>
      <c r="H172" s="27">
        <f>L172+M172+N172</f>
        <v>114.23291311527522</v>
      </c>
      <c r="I172" s="17">
        <v>116.75</v>
      </c>
      <c r="J172" s="18">
        <v>1.2589000985258274</v>
      </c>
      <c r="K172" s="18">
        <f t="shared" si="21"/>
        <v>0.21401301674939066</v>
      </c>
      <c r="L172" s="17">
        <v>112.76</v>
      </c>
      <c r="M172" s="18">
        <f t="shared" si="22"/>
        <v>1.2589000985258274</v>
      </c>
      <c r="N172" s="22">
        <f>K172</f>
        <v>0.21401301674939066</v>
      </c>
      <c r="O172" s="5"/>
      <c r="P172" s="8"/>
      <c r="Q172" s="5"/>
      <c r="R172" s="5"/>
      <c r="S172" s="5"/>
      <c r="T172" s="5"/>
      <c r="U172" s="8"/>
      <c r="V172" s="6"/>
      <c r="W172" s="8"/>
      <c r="X172" s="8"/>
    </row>
    <row r="173" spans="2:24" ht="15.75" thickBot="1">
      <c r="B173" s="20"/>
      <c r="C173" s="4"/>
      <c r="D173" s="92"/>
      <c r="E173" s="4"/>
      <c r="F173" s="4"/>
      <c r="G173" s="7"/>
      <c r="H173" s="7"/>
      <c r="I173" s="17"/>
      <c r="J173" s="18"/>
      <c r="K173" s="18"/>
      <c r="L173" s="17"/>
      <c r="M173" s="18"/>
      <c r="N173" s="22"/>
      <c r="O173" s="5"/>
      <c r="P173" s="8"/>
      <c r="Q173" s="5"/>
      <c r="R173" s="5"/>
      <c r="S173" s="5"/>
      <c r="T173" s="5"/>
      <c r="U173" s="8"/>
      <c r="V173" s="6"/>
      <c r="W173" s="8"/>
      <c r="X173" s="8"/>
    </row>
    <row r="174" spans="2:24" ht="15.75" thickBot="1">
      <c r="B174" s="159" t="s">
        <v>172</v>
      </c>
      <c r="C174" s="36">
        <v>77</v>
      </c>
      <c r="D174" s="93" t="s">
        <v>173</v>
      </c>
      <c r="E174" s="70" t="s">
        <v>539</v>
      </c>
      <c r="F174" s="26" t="s">
        <v>174</v>
      </c>
      <c r="G174" s="27">
        <f>I174+J174+K174</f>
        <v>117.71089380581614</v>
      </c>
      <c r="H174" s="27">
        <f>L174+M174+N174</f>
        <v>113.72089380581615</v>
      </c>
      <c r="I174" s="17">
        <v>116.75</v>
      </c>
      <c r="J174" s="18">
        <v>0.8212767571078092</v>
      </c>
      <c r="K174" s="18">
        <f t="shared" si="21"/>
        <v>0.13961704870832758</v>
      </c>
      <c r="L174" s="17">
        <v>112.76</v>
      </c>
      <c r="M174" s="18">
        <f t="shared" si="22"/>
        <v>0.8212767571078092</v>
      </c>
      <c r="N174" s="22">
        <f>K174</f>
        <v>0.13961704870832758</v>
      </c>
      <c r="O174" s="5"/>
      <c r="P174" s="8"/>
      <c r="Q174" s="5"/>
      <c r="R174" s="5"/>
      <c r="S174" s="5"/>
      <c r="T174" s="5"/>
      <c r="U174" s="8"/>
      <c r="V174" s="6"/>
      <c r="W174" s="8"/>
      <c r="X174" s="8"/>
    </row>
    <row r="175" spans="2:24" ht="15.75" thickBot="1">
      <c r="B175" s="160"/>
      <c r="C175" s="36"/>
      <c r="D175" s="100" t="s">
        <v>402</v>
      </c>
      <c r="E175" s="71" t="s">
        <v>645</v>
      </c>
      <c r="F175" s="61" t="s">
        <v>440</v>
      </c>
      <c r="G175" s="27">
        <f>I175+J175+K175</f>
        <v>117.23165933979168</v>
      </c>
      <c r="H175" s="27">
        <f>L175+M175+N175</f>
        <v>113.24165933979168</v>
      </c>
      <c r="I175" s="17">
        <v>116.75</v>
      </c>
      <c r="J175" s="18">
        <v>0.41167464939459186</v>
      </c>
      <c r="K175" s="18">
        <f t="shared" si="21"/>
        <v>0.06998469039708062</v>
      </c>
      <c r="L175" s="17">
        <v>112.76</v>
      </c>
      <c r="M175" s="18">
        <f t="shared" si="22"/>
        <v>0.41167464939459186</v>
      </c>
      <c r="N175" s="22">
        <f>K175</f>
        <v>0.06998469039708062</v>
      </c>
      <c r="O175" s="5"/>
      <c r="P175" s="8"/>
      <c r="Q175" s="5"/>
      <c r="R175" s="5"/>
      <c r="S175" s="5"/>
      <c r="T175" s="5"/>
      <c r="U175" s="8"/>
      <c r="V175" s="6"/>
      <c r="W175" s="8"/>
      <c r="X175" s="8"/>
    </row>
    <row r="176" spans="2:24" ht="15.75" thickBot="1">
      <c r="B176" s="161"/>
      <c r="C176" s="36"/>
      <c r="D176" s="94" t="s">
        <v>434</v>
      </c>
      <c r="E176" s="72" t="s">
        <v>646</v>
      </c>
      <c r="F176" s="61" t="s">
        <v>435</v>
      </c>
      <c r="G176" s="27">
        <f>I176+J176+K176</f>
        <v>117.49985879459703</v>
      </c>
      <c r="H176" s="27">
        <f>L176+M176+N176</f>
        <v>113.50985879459704</v>
      </c>
      <c r="I176" s="17">
        <v>116.75</v>
      </c>
      <c r="J176" s="18">
        <v>0.6409049526470348</v>
      </c>
      <c r="K176" s="18">
        <f t="shared" si="21"/>
        <v>0.10895384194999592</v>
      </c>
      <c r="L176" s="17">
        <v>112.76</v>
      </c>
      <c r="M176" s="18">
        <f t="shared" si="22"/>
        <v>0.6409049526470348</v>
      </c>
      <c r="N176" s="22">
        <f>K176</f>
        <v>0.10895384194999592</v>
      </c>
      <c r="O176" s="5"/>
      <c r="P176" s="8"/>
      <c r="Q176" s="5"/>
      <c r="R176" s="5"/>
      <c r="S176" s="5"/>
      <c r="T176" s="5"/>
      <c r="U176" s="8"/>
      <c r="V176" s="6"/>
      <c r="W176" s="8"/>
      <c r="X176" s="8"/>
    </row>
    <row r="177" spans="2:24" ht="15.75" thickBot="1">
      <c r="B177" s="20"/>
      <c r="C177" s="4"/>
      <c r="D177" s="92"/>
      <c r="E177" s="4"/>
      <c r="F177" s="4"/>
      <c r="G177" s="7"/>
      <c r="H177" s="7"/>
      <c r="I177" s="17"/>
      <c r="J177" s="18"/>
      <c r="K177" s="18"/>
      <c r="L177" s="17"/>
      <c r="M177" s="18"/>
      <c r="N177" s="22"/>
      <c r="O177" s="5"/>
      <c r="P177" s="8"/>
      <c r="Q177" s="5"/>
      <c r="R177" s="5"/>
      <c r="S177" s="5"/>
      <c r="T177" s="5"/>
      <c r="U177" s="8"/>
      <c r="V177" s="6"/>
      <c r="W177" s="8"/>
      <c r="X177" s="8"/>
    </row>
    <row r="178" spans="2:24" ht="15.75" thickBot="1">
      <c r="B178" s="159" t="s">
        <v>444</v>
      </c>
      <c r="C178" s="36">
        <v>78</v>
      </c>
      <c r="D178" s="93" t="s">
        <v>175</v>
      </c>
      <c r="E178" s="29" t="s">
        <v>540</v>
      </c>
      <c r="F178" s="26" t="s">
        <v>176</v>
      </c>
      <c r="G178" s="27">
        <f>I178+J178+K178</f>
        <v>118.11873361855564</v>
      </c>
      <c r="H178" s="27">
        <f>L178+M178+N178</f>
        <v>114.12873361855564</v>
      </c>
      <c r="I178" s="17">
        <v>116.75</v>
      </c>
      <c r="J178" s="18">
        <v>1.1698577936372958</v>
      </c>
      <c r="K178" s="18">
        <f t="shared" si="21"/>
        <v>0.1988758249183403</v>
      </c>
      <c r="L178" s="17">
        <v>112.76</v>
      </c>
      <c r="M178" s="18">
        <f t="shared" si="22"/>
        <v>1.1698577936372958</v>
      </c>
      <c r="N178" s="22">
        <f>K178</f>
        <v>0.1988758249183403</v>
      </c>
      <c r="O178" s="5"/>
      <c r="P178" s="8"/>
      <c r="Q178" s="8"/>
      <c r="R178" s="8"/>
      <c r="S178" s="8"/>
      <c r="T178" s="9"/>
      <c r="U178" s="8"/>
      <c r="V178" s="6"/>
      <c r="W178" s="8"/>
      <c r="X178" s="8"/>
    </row>
    <row r="179" spans="2:24" ht="15.75" thickBot="1">
      <c r="B179" s="161"/>
      <c r="C179" s="73"/>
      <c r="D179" s="94" t="s">
        <v>445</v>
      </c>
      <c r="E179" s="32" t="s">
        <v>647</v>
      </c>
      <c r="F179" s="38" t="s">
        <v>446</v>
      </c>
      <c r="G179" s="27">
        <f>I179+J179+K179</f>
        <v>117.35714491614024</v>
      </c>
      <c r="H179" s="27">
        <f>L179+M179+N179</f>
        <v>113.36714491614025</v>
      </c>
      <c r="I179" s="17">
        <v>116.75</v>
      </c>
      <c r="J179" s="18">
        <v>0.5189272787523407</v>
      </c>
      <c r="K179" s="18">
        <f t="shared" si="21"/>
        <v>0.08821763738789792</v>
      </c>
      <c r="L179" s="17">
        <v>112.76</v>
      </c>
      <c r="M179" s="18">
        <f t="shared" si="22"/>
        <v>0.5189272787523407</v>
      </c>
      <c r="N179" s="22">
        <f>K179</f>
        <v>0.08821763738789792</v>
      </c>
      <c r="O179" s="5"/>
      <c r="P179" s="8"/>
      <c r="Q179" s="8"/>
      <c r="R179" s="8"/>
      <c r="S179" s="8"/>
      <c r="T179" s="9"/>
      <c r="U179" s="8"/>
      <c r="V179" s="6"/>
      <c r="W179" s="8"/>
      <c r="X179" s="8"/>
    </row>
    <row r="180" spans="2:24" ht="15.75" thickBot="1">
      <c r="B180" s="20"/>
      <c r="C180" s="4"/>
      <c r="D180" s="92"/>
      <c r="E180" s="4"/>
      <c r="F180" s="4"/>
      <c r="G180" s="7"/>
      <c r="H180" s="7"/>
      <c r="I180" s="17"/>
      <c r="J180" s="18"/>
      <c r="K180" s="18"/>
      <c r="L180" s="17"/>
      <c r="M180" s="18"/>
      <c r="N180" s="22"/>
      <c r="O180" s="5"/>
      <c r="P180" s="8"/>
      <c r="Q180" s="5"/>
      <c r="R180" s="5"/>
      <c r="S180" s="5"/>
      <c r="T180" s="5"/>
      <c r="U180" s="8"/>
      <c r="V180" s="6"/>
      <c r="W180" s="8"/>
      <c r="X180" s="8"/>
    </row>
    <row r="181" spans="2:24" ht="15.75" thickBot="1">
      <c r="B181" s="23" t="s">
        <v>356</v>
      </c>
      <c r="C181" s="24">
        <v>77</v>
      </c>
      <c r="D181" s="91" t="s">
        <v>357</v>
      </c>
      <c r="E181" s="25" t="s">
        <v>541</v>
      </c>
      <c r="F181" s="26" t="s">
        <v>441</v>
      </c>
      <c r="G181" s="27">
        <f>I181+J181+K181</f>
        <v>118.1121355454078</v>
      </c>
      <c r="H181" s="27">
        <f>L181+M181+N181</f>
        <v>114.1221355454078</v>
      </c>
      <c r="I181" s="17">
        <v>116.75</v>
      </c>
      <c r="J181" s="18">
        <v>1.1642184148784658</v>
      </c>
      <c r="K181" s="18">
        <f t="shared" si="21"/>
        <v>0.1979171305293392</v>
      </c>
      <c r="L181" s="17">
        <v>112.76</v>
      </c>
      <c r="M181" s="18">
        <f t="shared" si="22"/>
        <v>1.1642184148784658</v>
      </c>
      <c r="N181" s="22">
        <f>K181</f>
        <v>0.1979171305293392</v>
      </c>
      <c r="O181" s="5"/>
      <c r="P181" s="8"/>
      <c r="Q181" s="5"/>
      <c r="R181" s="5"/>
      <c r="S181" s="5"/>
      <c r="T181" s="5"/>
      <c r="U181" s="8"/>
      <c r="V181" s="6"/>
      <c r="W181" s="8"/>
      <c r="X181" s="8"/>
    </row>
    <row r="182" spans="2:24" ht="15.75" thickBot="1">
      <c r="B182" s="20"/>
      <c r="C182" s="4"/>
      <c r="D182" s="92"/>
      <c r="E182" s="4"/>
      <c r="F182" s="4"/>
      <c r="G182" s="7"/>
      <c r="H182" s="7"/>
      <c r="I182" s="17"/>
      <c r="J182" s="18"/>
      <c r="K182" s="18"/>
      <c r="L182" s="17"/>
      <c r="M182" s="18"/>
      <c r="N182" s="22"/>
      <c r="O182" s="5"/>
      <c r="P182" s="8"/>
      <c r="Q182" s="5"/>
      <c r="R182" s="5"/>
      <c r="S182" s="5"/>
      <c r="T182" s="5"/>
      <c r="U182" s="8"/>
      <c r="V182" s="6"/>
      <c r="W182" s="8"/>
      <c r="X182" s="8"/>
    </row>
    <row r="183" spans="2:24" ht="15.75" thickBot="1">
      <c r="B183" s="23" t="s">
        <v>177</v>
      </c>
      <c r="C183" s="24">
        <v>79</v>
      </c>
      <c r="D183" s="105" t="s">
        <v>543</v>
      </c>
      <c r="E183" s="25" t="s">
        <v>542</v>
      </c>
      <c r="F183" s="26" t="s">
        <v>178</v>
      </c>
      <c r="G183" s="27">
        <f>I183+J183+K183</f>
        <v>117.08617942750092</v>
      </c>
      <c r="H183" s="27">
        <f>L183+M183+N183</f>
        <v>113.09617942750093</v>
      </c>
      <c r="I183" s="17">
        <v>116.75</v>
      </c>
      <c r="J183" s="18">
        <v>0.28733284401788484</v>
      </c>
      <c r="K183" s="18">
        <f t="shared" si="21"/>
        <v>0.048846583483040426</v>
      </c>
      <c r="L183" s="17">
        <v>112.76</v>
      </c>
      <c r="M183" s="18">
        <f t="shared" si="22"/>
        <v>0.28733284401788484</v>
      </c>
      <c r="N183" s="22">
        <f>K183</f>
        <v>0.048846583483040426</v>
      </c>
      <c r="O183" s="5"/>
      <c r="P183" s="8"/>
      <c r="Q183" s="5"/>
      <c r="R183" s="5"/>
      <c r="S183" s="5"/>
      <c r="T183" s="5"/>
      <c r="U183" s="8"/>
      <c r="V183" s="6"/>
      <c r="W183" s="8"/>
      <c r="X183" s="8"/>
    </row>
    <row r="184" spans="2:24" ht="15.75" thickBot="1">
      <c r="B184" s="20"/>
      <c r="C184" s="4"/>
      <c r="D184" s="92"/>
      <c r="E184" s="4"/>
      <c r="F184" s="4"/>
      <c r="G184" s="7"/>
      <c r="H184" s="7"/>
      <c r="I184" s="17"/>
      <c r="J184" s="18"/>
      <c r="K184" s="18"/>
      <c r="L184" s="17"/>
      <c r="M184" s="18"/>
      <c r="N184" s="22"/>
      <c r="O184" s="5"/>
      <c r="P184" s="8"/>
      <c r="Q184" s="8"/>
      <c r="R184" s="5"/>
      <c r="S184" s="5"/>
      <c r="T184" s="5"/>
      <c r="U184" s="8"/>
      <c r="V184" s="6"/>
      <c r="W184" s="8"/>
      <c r="X184" s="8"/>
    </row>
    <row r="185" spans="2:24" ht="15.75" thickBot="1">
      <c r="B185" s="159" t="s">
        <v>179</v>
      </c>
      <c r="C185" s="28">
        <v>80</v>
      </c>
      <c r="D185" s="95" t="s">
        <v>180</v>
      </c>
      <c r="E185" s="29" t="s">
        <v>648</v>
      </c>
      <c r="F185" s="30" t="s">
        <v>181</v>
      </c>
      <c r="G185" s="27">
        <f>I185+J185+K185</f>
        <v>118.30968958881382</v>
      </c>
      <c r="H185" s="27">
        <f>L185+M185+N185</f>
        <v>114.31968958881383</v>
      </c>
      <c r="I185" s="17">
        <v>116.75</v>
      </c>
      <c r="J185" s="18">
        <v>1.3330680246271935</v>
      </c>
      <c r="K185" s="18">
        <f t="shared" si="21"/>
        <v>0.2266215641866229</v>
      </c>
      <c r="L185" s="17">
        <v>112.76</v>
      </c>
      <c r="M185" s="18">
        <f t="shared" si="22"/>
        <v>1.3330680246271935</v>
      </c>
      <c r="N185" s="22">
        <f>K185</f>
        <v>0.2266215641866229</v>
      </c>
      <c r="O185" s="5"/>
      <c r="P185" s="8"/>
      <c r="Q185" s="8"/>
      <c r="R185" s="5"/>
      <c r="S185" s="5"/>
      <c r="T185" s="5"/>
      <c r="U185" s="8"/>
      <c r="V185" s="7"/>
      <c r="W185" s="8"/>
      <c r="X185" s="8"/>
    </row>
    <row r="186" spans="2:24" ht="15.75" thickBot="1">
      <c r="B186" s="161"/>
      <c r="C186" s="31">
        <v>81</v>
      </c>
      <c r="D186" s="96" t="s">
        <v>182</v>
      </c>
      <c r="E186" s="32" t="s">
        <v>649</v>
      </c>
      <c r="F186" s="33" t="s">
        <v>183</v>
      </c>
      <c r="G186" s="27">
        <f>I186+J186+K186</f>
        <v>118.43116460075942</v>
      </c>
      <c r="H186" s="27">
        <f>L186+M186+N186</f>
        <v>114.44116460075942</v>
      </c>
      <c r="I186" s="17">
        <v>116.75</v>
      </c>
      <c r="J186" s="22">
        <v>1.436892821161895</v>
      </c>
      <c r="K186" s="18">
        <f t="shared" si="21"/>
        <v>0.24427177959752217</v>
      </c>
      <c r="L186" s="17">
        <v>112.76</v>
      </c>
      <c r="M186" s="18">
        <f t="shared" si="22"/>
        <v>1.436892821161895</v>
      </c>
      <c r="N186" s="22">
        <f>K186</f>
        <v>0.24427177959752217</v>
      </c>
      <c r="O186" s="5"/>
      <c r="P186" s="8"/>
      <c r="Q186" s="5"/>
      <c r="R186" s="5"/>
      <c r="S186" s="5"/>
      <c r="T186" s="5"/>
      <c r="U186" s="8"/>
      <c r="V186" s="6"/>
      <c r="W186" s="8"/>
      <c r="X186" s="8"/>
    </row>
    <row r="187" spans="2:24" ht="15.75" thickBot="1">
      <c r="B187" s="20"/>
      <c r="C187" s="5"/>
      <c r="D187" s="92"/>
      <c r="E187" s="4"/>
      <c r="F187" s="4"/>
      <c r="G187" s="7"/>
      <c r="H187" s="7"/>
      <c r="I187" s="17"/>
      <c r="J187" s="22"/>
      <c r="K187" s="18"/>
      <c r="L187" s="17"/>
      <c r="M187" s="18"/>
      <c r="N187" s="22"/>
      <c r="O187" s="5"/>
      <c r="P187" s="8"/>
      <c r="Q187" s="5"/>
      <c r="R187" s="5"/>
      <c r="S187" s="5"/>
      <c r="T187" s="5"/>
      <c r="U187" s="8"/>
      <c r="V187" s="7"/>
      <c r="W187" s="8"/>
      <c r="X187" s="8"/>
    </row>
    <row r="188" spans="2:24" ht="15.75" thickBot="1">
      <c r="B188" s="159" t="s">
        <v>184</v>
      </c>
      <c r="C188" s="28">
        <v>82</v>
      </c>
      <c r="D188" s="93" t="s">
        <v>185</v>
      </c>
      <c r="E188" s="29" t="s">
        <v>544</v>
      </c>
      <c r="F188" s="30" t="s">
        <v>186</v>
      </c>
      <c r="G188" s="27">
        <f>I188+J188+K188</f>
        <v>117.30313846555984</v>
      </c>
      <c r="H188" s="27">
        <f>L188+M188+N188</f>
        <v>113.31313846555985</v>
      </c>
      <c r="I188" s="17">
        <v>116.75</v>
      </c>
      <c r="J188" s="22">
        <v>0.47276791928191736</v>
      </c>
      <c r="K188" s="18">
        <f t="shared" si="21"/>
        <v>0.08037054627792596</v>
      </c>
      <c r="L188" s="17">
        <v>112.76</v>
      </c>
      <c r="M188" s="18">
        <f t="shared" si="22"/>
        <v>0.47276791928191736</v>
      </c>
      <c r="N188" s="22">
        <f>K188</f>
        <v>0.08037054627792596</v>
      </c>
      <c r="O188" s="5"/>
      <c r="P188" s="8"/>
      <c r="Q188" s="5"/>
      <c r="R188" s="5"/>
      <c r="S188" s="5"/>
      <c r="T188" s="5"/>
      <c r="U188" s="8"/>
      <c r="V188" s="6"/>
      <c r="W188" s="8"/>
      <c r="X188" s="8"/>
    </row>
    <row r="189" spans="2:24" ht="15.75" thickBot="1">
      <c r="B189" s="160"/>
      <c r="C189" s="45">
        <v>83</v>
      </c>
      <c r="D189" s="100" t="s">
        <v>187</v>
      </c>
      <c r="E189" s="40" t="s">
        <v>545</v>
      </c>
      <c r="F189" s="46" t="s">
        <v>188</v>
      </c>
      <c r="G189" s="27">
        <f>I189+J189+K189</f>
        <v>117.20551142027989</v>
      </c>
      <c r="H189" s="27">
        <f>L189+M189+N189</f>
        <v>113.2155114202799</v>
      </c>
      <c r="I189" s="17">
        <v>116.75</v>
      </c>
      <c r="J189" s="18">
        <v>0.3893260002392286</v>
      </c>
      <c r="K189" s="18">
        <f t="shared" si="21"/>
        <v>0.06618542004066887</v>
      </c>
      <c r="L189" s="17">
        <v>112.76</v>
      </c>
      <c r="M189" s="18">
        <f t="shared" si="22"/>
        <v>0.3893260002392286</v>
      </c>
      <c r="N189" s="22">
        <f>K189</f>
        <v>0.06618542004066887</v>
      </c>
      <c r="O189" s="5"/>
      <c r="P189" s="8"/>
      <c r="Q189" s="8"/>
      <c r="R189" s="5"/>
      <c r="S189" s="5"/>
      <c r="T189" s="5"/>
      <c r="U189" s="8"/>
      <c r="V189" s="6"/>
      <c r="W189" s="8"/>
      <c r="X189" s="8"/>
    </row>
    <row r="190" spans="2:24" ht="15.75" thickBot="1">
      <c r="B190" s="160"/>
      <c r="C190" s="55">
        <v>84</v>
      </c>
      <c r="D190" s="103" t="s">
        <v>189</v>
      </c>
      <c r="E190" s="40" t="s">
        <v>546</v>
      </c>
      <c r="F190" s="63" t="s">
        <v>188</v>
      </c>
      <c r="G190" s="27">
        <f>I190+J190+K190</f>
        <v>117.20551142027989</v>
      </c>
      <c r="H190" s="27">
        <f>L190+M190+N190</f>
        <v>113.2155114202799</v>
      </c>
      <c r="I190" s="17">
        <v>116.75</v>
      </c>
      <c r="J190" s="18">
        <v>0.3893260002392286</v>
      </c>
      <c r="K190" s="18">
        <f t="shared" si="21"/>
        <v>0.06618542004066887</v>
      </c>
      <c r="L190" s="17">
        <v>112.76</v>
      </c>
      <c r="M190" s="18">
        <f t="shared" si="22"/>
        <v>0.3893260002392286</v>
      </c>
      <c r="N190" s="22">
        <f>K190</f>
        <v>0.06618542004066887</v>
      </c>
      <c r="O190" s="5"/>
      <c r="P190" s="8"/>
      <c r="Q190" s="5"/>
      <c r="R190" s="5"/>
      <c r="S190" s="5"/>
      <c r="T190" s="5"/>
      <c r="U190" s="8"/>
      <c r="V190" s="6"/>
      <c r="W190" s="8"/>
      <c r="X190" s="8"/>
    </row>
    <row r="191" spans="2:24" ht="15.75" thickBot="1">
      <c r="B191" s="160"/>
      <c r="C191" s="55"/>
      <c r="D191" s="103" t="s">
        <v>780</v>
      </c>
      <c r="E191" s="108" t="s">
        <v>782</v>
      </c>
      <c r="F191" s="63" t="s">
        <v>781</v>
      </c>
      <c r="G191" s="27">
        <f>I191+J191+K191</f>
        <v>117.170147</v>
      </c>
      <c r="H191" s="27">
        <f>L191+M191+N191</f>
        <v>113.180147</v>
      </c>
      <c r="I191" s="17">
        <v>116.75</v>
      </c>
      <c r="J191" s="18">
        <v>0.3591</v>
      </c>
      <c r="K191" s="18">
        <f t="shared" si="21"/>
        <v>0.061047</v>
      </c>
      <c r="L191" s="17">
        <v>112.76</v>
      </c>
      <c r="M191" s="18">
        <f t="shared" si="22"/>
        <v>0.3591</v>
      </c>
      <c r="N191" s="22">
        <f>K191</f>
        <v>0.061047</v>
      </c>
      <c r="O191" s="5"/>
      <c r="P191" s="8"/>
      <c r="Q191" s="5"/>
      <c r="R191" s="5"/>
      <c r="S191" s="5"/>
      <c r="T191" s="5"/>
      <c r="U191" s="8"/>
      <c r="V191" s="6"/>
      <c r="W191" s="8"/>
      <c r="X191" s="8"/>
    </row>
    <row r="192" spans="2:24" ht="15.75" thickBot="1">
      <c r="B192" s="161"/>
      <c r="C192" s="31">
        <v>85</v>
      </c>
      <c r="D192" s="94" t="s">
        <v>190</v>
      </c>
      <c r="E192" s="32" t="s">
        <v>547</v>
      </c>
      <c r="F192" s="33" t="s">
        <v>191</v>
      </c>
      <c r="G192" s="27">
        <f>I192+J192+K192</f>
        <v>117.3247829667476</v>
      </c>
      <c r="H192" s="27">
        <f>L192+M192+N192</f>
        <v>113.33478296674761</v>
      </c>
      <c r="I192" s="17">
        <v>116.75</v>
      </c>
      <c r="J192" s="18">
        <v>0.4912674929466785</v>
      </c>
      <c r="K192" s="18">
        <f t="shared" si="21"/>
        <v>0.08351547380093535</v>
      </c>
      <c r="L192" s="17">
        <v>112.76</v>
      </c>
      <c r="M192" s="18">
        <f t="shared" si="22"/>
        <v>0.4912674929466785</v>
      </c>
      <c r="N192" s="22">
        <f>K192</f>
        <v>0.08351547380093535</v>
      </c>
      <c r="O192" s="5"/>
      <c r="P192" s="8"/>
      <c r="Q192" s="5"/>
      <c r="R192" s="5"/>
      <c r="S192" s="9"/>
      <c r="T192" s="5"/>
      <c r="U192" s="8"/>
      <c r="V192" s="6"/>
      <c r="W192" s="8"/>
      <c r="X192" s="8"/>
    </row>
    <row r="193" spans="2:24" ht="15.75" thickBot="1">
      <c r="B193" s="20"/>
      <c r="C193" s="4"/>
      <c r="D193" s="92"/>
      <c r="E193" s="4"/>
      <c r="F193" s="4"/>
      <c r="G193" s="7"/>
      <c r="H193" s="7"/>
      <c r="I193" s="17"/>
      <c r="J193" s="18"/>
      <c r="K193" s="18"/>
      <c r="L193" s="17"/>
      <c r="M193" s="18"/>
      <c r="N193" s="22"/>
      <c r="O193" s="5"/>
      <c r="P193" s="8"/>
      <c r="Q193" s="5"/>
      <c r="R193" s="5"/>
      <c r="S193" s="5"/>
      <c r="T193" s="5"/>
      <c r="U193" s="8"/>
      <c r="V193" s="6"/>
      <c r="W193" s="8"/>
      <c r="X193" s="8"/>
    </row>
    <row r="194" spans="2:24" ht="15.75" thickBot="1">
      <c r="B194" s="162" t="s">
        <v>192</v>
      </c>
      <c r="C194" s="24">
        <v>86</v>
      </c>
      <c r="D194" s="91" t="s">
        <v>193</v>
      </c>
      <c r="E194" s="25" t="s">
        <v>548</v>
      </c>
      <c r="F194" s="26" t="s">
        <v>194</v>
      </c>
      <c r="G194" s="27">
        <f>I194+J194+K194</f>
        <v>117.8519214568086</v>
      </c>
      <c r="H194" s="27">
        <f>L194+M194+N194</f>
        <v>113.8619214568086</v>
      </c>
      <c r="I194" s="17">
        <v>116.75</v>
      </c>
      <c r="J194" s="18">
        <v>0.9418132109475112</v>
      </c>
      <c r="K194" s="18">
        <f t="shared" si="21"/>
        <v>0.16010824586107691</v>
      </c>
      <c r="L194" s="17">
        <v>112.76</v>
      </c>
      <c r="M194" s="18">
        <f t="shared" si="22"/>
        <v>0.9418132109475112</v>
      </c>
      <c r="N194" s="22">
        <f>K194</f>
        <v>0.16010824586107691</v>
      </c>
      <c r="O194" s="5"/>
      <c r="P194" s="8"/>
      <c r="Q194" s="5"/>
      <c r="R194" s="5"/>
      <c r="S194" s="9"/>
      <c r="T194" s="5"/>
      <c r="U194" s="8"/>
      <c r="V194" s="6"/>
      <c r="W194" s="8"/>
      <c r="X194" s="8"/>
    </row>
    <row r="195" spans="2:24" ht="15.75" thickBot="1">
      <c r="B195" s="164"/>
      <c r="C195" s="37"/>
      <c r="D195" s="91" t="s">
        <v>705</v>
      </c>
      <c r="E195" s="25" t="s">
        <v>706</v>
      </c>
      <c r="F195" s="88" t="s">
        <v>707</v>
      </c>
      <c r="G195" s="27">
        <f>I195+J195+K195</f>
        <v>118.0124055698123</v>
      </c>
      <c r="H195" s="27">
        <f>L195+M195+N195</f>
        <v>114.0224055698123</v>
      </c>
      <c r="I195" s="17">
        <v>116.75</v>
      </c>
      <c r="J195" s="18">
        <v>1.0789791194976883</v>
      </c>
      <c r="K195" s="18">
        <f t="shared" si="21"/>
        <v>0.18342645031460703</v>
      </c>
      <c r="L195" s="17">
        <v>112.76</v>
      </c>
      <c r="M195" s="18">
        <f t="shared" si="22"/>
        <v>1.0789791194976883</v>
      </c>
      <c r="N195" s="22">
        <f>K195</f>
        <v>0.18342645031460703</v>
      </c>
      <c r="O195" s="5"/>
      <c r="P195" s="8"/>
      <c r="Q195" s="5"/>
      <c r="R195" s="5"/>
      <c r="S195" s="9"/>
      <c r="T195" s="5"/>
      <c r="U195" s="8"/>
      <c r="V195" s="6"/>
      <c r="W195" s="8"/>
      <c r="X195" s="8"/>
    </row>
    <row r="196" spans="2:24" ht="15.75" thickBot="1">
      <c r="B196" s="20"/>
      <c r="C196" s="5"/>
      <c r="D196" s="92"/>
      <c r="E196" s="4"/>
      <c r="F196" s="4"/>
      <c r="G196" s="7"/>
      <c r="H196" s="7"/>
      <c r="I196" s="17"/>
      <c r="J196" s="18"/>
      <c r="K196" s="18"/>
      <c r="L196" s="17"/>
      <c r="M196" s="18"/>
      <c r="N196" s="22"/>
      <c r="O196" s="5"/>
      <c r="P196" s="8"/>
      <c r="Q196" s="5"/>
      <c r="R196" s="5"/>
      <c r="S196" s="5"/>
      <c r="T196" s="5"/>
      <c r="U196" s="8"/>
      <c r="V196" s="6"/>
      <c r="W196" s="8"/>
      <c r="X196" s="8"/>
    </row>
    <row r="197" spans="2:24" ht="15.75" thickBot="1">
      <c r="B197" s="23" t="s">
        <v>374</v>
      </c>
      <c r="C197" s="24">
        <v>87</v>
      </c>
      <c r="D197" s="91" t="s">
        <v>373</v>
      </c>
      <c r="E197" s="25" t="s">
        <v>650</v>
      </c>
      <c r="F197" s="26" t="s">
        <v>375</v>
      </c>
      <c r="G197" s="27">
        <f>I197+J197+K197</f>
        <v>118.40513886778741</v>
      </c>
      <c r="H197" s="27">
        <f>L197+M197+N197</f>
        <v>114.41513886778742</v>
      </c>
      <c r="I197" s="17">
        <v>116.75</v>
      </c>
      <c r="J197" s="18">
        <v>1.4146486049465108</v>
      </c>
      <c r="K197" s="18">
        <f t="shared" si="21"/>
        <v>0.24049026284090685</v>
      </c>
      <c r="L197" s="17">
        <v>112.76</v>
      </c>
      <c r="M197" s="18">
        <f t="shared" si="22"/>
        <v>1.4146486049465108</v>
      </c>
      <c r="N197" s="22">
        <f>K197</f>
        <v>0.24049026284090685</v>
      </c>
      <c r="O197" s="5"/>
      <c r="P197" s="8"/>
      <c r="Q197" s="5"/>
      <c r="R197" s="5"/>
      <c r="S197" s="5"/>
      <c r="T197" s="5"/>
      <c r="U197" s="8"/>
      <c r="V197" s="6"/>
      <c r="W197" s="8"/>
      <c r="X197" s="8"/>
    </row>
    <row r="198" spans="2:24" ht="15.75" thickBot="1">
      <c r="B198" s="20"/>
      <c r="C198" s="5"/>
      <c r="D198" s="92"/>
      <c r="E198" s="4"/>
      <c r="F198" s="4"/>
      <c r="G198" s="7"/>
      <c r="H198" s="7"/>
      <c r="I198" s="17"/>
      <c r="J198" s="18"/>
      <c r="K198" s="18"/>
      <c r="L198" s="17"/>
      <c r="M198" s="18"/>
      <c r="N198" s="22"/>
      <c r="O198" s="5"/>
      <c r="P198" s="8"/>
      <c r="Q198" s="5"/>
      <c r="R198" s="5"/>
      <c r="S198" s="5"/>
      <c r="T198" s="5"/>
      <c r="U198" s="8"/>
      <c r="V198" s="6"/>
      <c r="W198" s="8"/>
      <c r="X198" s="8"/>
    </row>
    <row r="199" spans="2:24" ht="15.75" thickBot="1">
      <c r="B199" s="159" t="s">
        <v>195</v>
      </c>
      <c r="C199" s="36">
        <v>87</v>
      </c>
      <c r="D199" s="93" t="s">
        <v>196</v>
      </c>
      <c r="E199" s="134" t="s">
        <v>549</v>
      </c>
      <c r="F199" s="148" t="s">
        <v>197</v>
      </c>
      <c r="G199" s="151">
        <f>I199+J199+K199</f>
        <v>118.55041866357948</v>
      </c>
      <c r="H199" s="85">
        <f>L199+M199+N199</f>
        <v>114.56041866357948</v>
      </c>
      <c r="I199" s="17">
        <v>116.75</v>
      </c>
      <c r="J199" s="18">
        <v>1.5388193705807491</v>
      </c>
      <c r="K199" s="18">
        <f t="shared" si="21"/>
        <v>0.26159929299872736</v>
      </c>
      <c r="L199" s="17">
        <v>112.76</v>
      </c>
      <c r="M199" s="18">
        <f t="shared" si="22"/>
        <v>1.5388193705807491</v>
      </c>
      <c r="N199" s="22">
        <f>K199</f>
        <v>0.26159929299872736</v>
      </c>
      <c r="O199" s="5"/>
      <c r="P199" s="8"/>
      <c r="Q199" s="5"/>
      <c r="R199" s="5"/>
      <c r="S199" s="5"/>
      <c r="T199" s="5"/>
      <c r="U199" s="8"/>
      <c r="V199" s="6"/>
      <c r="W199" s="8"/>
      <c r="X199" s="8"/>
    </row>
    <row r="200" spans="2:24" ht="15.75" thickBot="1">
      <c r="B200" s="160"/>
      <c r="C200" s="37"/>
      <c r="D200" s="100" t="s">
        <v>757</v>
      </c>
      <c r="E200" s="132" t="s">
        <v>758</v>
      </c>
      <c r="F200" s="149" t="s">
        <v>759</v>
      </c>
      <c r="G200" s="152">
        <f>I200+J200+K200</f>
        <v>118.22098820571794</v>
      </c>
      <c r="H200" s="27">
        <f>L200+M200+N200</f>
        <v>114.23098820571795</v>
      </c>
      <c r="I200" s="17">
        <v>116.75</v>
      </c>
      <c r="J200" s="18">
        <v>1.2572548766820002</v>
      </c>
      <c r="K200" s="18">
        <f t="shared" si="21"/>
        <v>0.21373332903594006</v>
      </c>
      <c r="L200" s="17">
        <v>112.76</v>
      </c>
      <c r="M200" s="18">
        <f>J200</f>
        <v>1.2572548766820002</v>
      </c>
      <c r="N200" s="22">
        <f>K200</f>
        <v>0.21373332903594006</v>
      </c>
      <c r="O200" s="5"/>
      <c r="P200" s="8"/>
      <c r="Q200" s="5"/>
      <c r="R200" s="5"/>
      <c r="S200" s="5"/>
      <c r="T200" s="5"/>
      <c r="U200" s="8"/>
      <c r="V200" s="6"/>
      <c r="W200" s="8"/>
      <c r="X200" s="8"/>
    </row>
    <row r="201" spans="2:24" ht="15.75" thickBot="1">
      <c r="B201" s="160"/>
      <c r="C201" s="37"/>
      <c r="D201" s="100" t="s">
        <v>710</v>
      </c>
      <c r="E201" s="132" t="s">
        <v>711</v>
      </c>
      <c r="F201" s="149" t="s">
        <v>712</v>
      </c>
      <c r="G201" s="27">
        <f>I201+J201+K201</f>
        <v>118.27857543454277</v>
      </c>
      <c r="H201" s="27">
        <f>L201+M201+N201</f>
        <v>114.28857543454278</v>
      </c>
      <c r="I201" s="17">
        <v>116.75</v>
      </c>
      <c r="J201" s="18">
        <v>1.3064747303784467</v>
      </c>
      <c r="K201" s="18">
        <f t="shared" si="21"/>
        <v>0.22210070416433597</v>
      </c>
      <c r="L201" s="17">
        <v>112.76</v>
      </c>
      <c r="M201" s="18">
        <f t="shared" si="22"/>
        <v>1.3064747303784467</v>
      </c>
      <c r="N201" s="22">
        <f>K201</f>
        <v>0.22210070416433597</v>
      </c>
      <c r="O201" s="5"/>
      <c r="P201" s="8"/>
      <c r="Q201" s="5"/>
      <c r="R201" s="5"/>
      <c r="S201" s="5"/>
      <c r="T201" s="5"/>
      <c r="U201" s="8"/>
      <c r="V201" s="6"/>
      <c r="W201" s="8"/>
      <c r="X201" s="8"/>
    </row>
    <row r="202" spans="2:24" ht="15.75" thickBot="1">
      <c r="B202" s="160"/>
      <c r="C202" s="37"/>
      <c r="D202" s="103" t="s">
        <v>773</v>
      </c>
      <c r="E202" s="133" t="s">
        <v>774</v>
      </c>
      <c r="F202" s="155" t="s">
        <v>759</v>
      </c>
      <c r="G202" s="27">
        <f>I202+J202+K202</f>
        <v>118.13258900000001</v>
      </c>
      <c r="H202" s="27">
        <f>L202+M202+N202</f>
        <v>114.14258900000002</v>
      </c>
      <c r="I202" s="17">
        <v>116.75</v>
      </c>
      <c r="J202" s="18">
        <v>1.1817</v>
      </c>
      <c r="K202" s="18">
        <f t="shared" si="21"/>
        <v>0.200889</v>
      </c>
      <c r="L202" s="17">
        <v>112.76</v>
      </c>
      <c r="M202" s="18">
        <f t="shared" si="22"/>
        <v>1.1817</v>
      </c>
      <c r="N202" s="22">
        <f>K202</f>
        <v>0.200889</v>
      </c>
      <c r="O202" s="5"/>
      <c r="P202" s="8"/>
      <c r="Q202" s="5"/>
      <c r="R202" s="5"/>
      <c r="S202" s="5"/>
      <c r="T202" s="5"/>
      <c r="U202" s="8"/>
      <c r="V202" s="6"/>
      <c r="W202" s="8"/>
      <c r="X202" s="8"/>
    </row>
    <row r="203" spans="2:24" ht="15.75" thickBot="1">
      <c r="B203" s="161"/>
      <c r="C203" s="37"/>
      <c r="D203" s="94" t="s">
        <v>395</v>
      </c>
      <c r="E203" s="135" t="s">
        <v>651</v>
      </c>
      <c r="F203" s="150" t="s">
        <v>396</v>
      </c>
      <c r="G203" s="152">
        <f>I203+J203+K203</f>
        <v>118.22088156580725</v>
      </c>
      <c r="H203" s="27">
        <f>L203+M203+N203</f>
        <v>114.23088156580725</v>
      </c>
      <c r="I203" s="17">
        <v>116.75</v>
      </c>
      <c r="J203" s="18">
        <v>1.2571637314591828</v>
      </c>
      <c r="K203" s="18">
        <f t="shared" si="21"/>
        <v>0.2137178343480611</v>
      </c>
      <c r="L203" s="17">
        <v>112.76</v>
      </c>
      <c r="M203" s="18">
        <f t="shared" si="22"/>
        <v>1.2571637314591828</v>
      </c>
      <c r="N203" s="22">
        <f>K203</f>
        <v>0.2137178343480611</v>
      </c>
      <c r="O203" s="5"/>
      <c r="P203" s="8"/>
      <c r="Q203" s="5"/>
      <c r="R203" s="5"/>
      <c r="S203" s="5"/>
      <c r="T203" s="5"/>
      <c r="U203" s="8"/>
      <c r="V203" s="6"/>
      <c r="W203" s="8"/>
      <c r="X203" s="8"/>
    </row>
    <row r="204" spans="2:24" ht="15.75" thickBot="1">
      <c r="B204" s="20"/>
      <c r="C204" s="4"/>
      <c r="D204" s="92"/>
      <c r="E204" s="4"/>
      <c r="F204" s="4"/>
      <c r="G204" s="7"/>
      <c r="H204" s="7"/>
      <c r="I204" s="17"/>
      <c r="J204" s="18"/>
      <c r="K204" s="18"/>
      <c r="L204" s="17"/>
      <c r="M204" s="18"/>
      <c r="N204" s="22"/>
      <c r="O204" s="5"/>
      <c r="P204" s="8"/>
      <c r="Q204" s="5"/>
      <c r="R204" s="5"/>
      <c r="S204" s="5"/>
      <c r="T204" s="5"/>
      <c r="U204" s="8"/>
      <c r="V204" s="6"/>
      <c r="W204" s="8"/>
      <c r="X204" s="8"/>
    </row>
    <row r="205" spans="2:24" ht="15.75" thickBot="1">
      <c r="B205" s="23" t="s">
        <v>198</v>
      </c>
      <c r="C205" s="24">
        <v>88</v>
      </c>
      <c r="D205" s="91" t="s">
        <v>199</v>
      </c>
      <c r="E205" s="25" t="s">
        <v>550</v>
      </c>
      <c r="F205" s="26" t="s">
        <v>200</v>
      </c>
      <c r="G205" s="27">
        <f>I205+J205+K205</f>
        <v>117.65674631166769</v>
      </c>
      <c r="H205" s="27">
        <f>L205+M205+N205</f>
        <v>113.6667463116677</v>
      </c>
      <c r="I205" s="17">
        <v>116.75</v>
      </c>
      <c r="J205" s="18">
        <v>0.7749968475792154</v>
      </c>
      <c r="K205" s="18">
        <f t="shared" si="21"/>
        <v>0.13174946408846663</v>
      </c>
      <c r="L205" s="17">
        <v>112.76</v>
      </c>
      <c r="M205" s="18">
        <f t="shared" si="22"/>
        <v>0.7749968475792154</v>
      </c>
      <c r="N205" s="22">
        <f>K205</f>
        <v>0.13174946408846663</v>
      </c>
      <c r="O205" s="5"/>
      <c r="P205" s="8"/>
      <c r="Q205" s="5"/>
      <c r="R205" s="5"/>
      <c r="S205" s="5"/>
      <c r="T205" s="5"/>
      <c r="U205" s="8"/>
      <c r="V205" s="10"/>
      <c r="W205" s="8"/>
      <c r="X205" s="8"/>
    </row>
    <row r="206" spans="2:24" ht="15.75" thickBot="1">
      <c r="B206" s="20"/>
      <c r="C206" s="4"/>
      <c r="D206" s="92"/>
      <c r="E206" s="4"/>
      <c r="F206" s="4"/>
      <c r="G206" s="7"/>
      <c r="H206" s="7"/>
      <c r="I206" s="17"/>
      <c r="J206" s="18"/>
      <c r="K206" s="18"/>
      <c r="L206" s="17"/>
      <c r="M206" s="18"/>
      <c r="N206" s="22"/>
      <c r="O206" s="5"/>
      <c r="P206" s="8"/>
      <c r="Q206" s="5"/>
      <c r="R206" s="5"/>
      <c r="S206" s="5"/>
      <c r="T206" s="5"/>
      <c r="U206" s="8"/>
      <c r="V206" s="10"/>
      <c r="W206" s="8"/>
      <c r="X206" s="8"/>
    </row>
    <row r="207" spans="2:24" ht="15">
      <c r="B207" s="168" t="s">
        <v>201</v>
      </c>
      <c r="C207" s="57">
        <v>89</v>
      </c>
      <c r="D207" s="93" t="s">
        <v>202</v>
      </c>
      <c r="E207" s="29" t="s">
        <v>551</v>
      </c>
      <c r="F207" s="53" t="s">
        <v>203</v>
      </c>
      <c r="G207" s="128">
        <f>I207+J207+K207</f>
        <v>117.44634109017574</v>
      </c>
      <c r="H207" s="125">
        <f>L207+M207+N207</f>
        <v>113.45634109017574</v>
      </c>
      <c r="I207" s="17">
        <v>116.75</v>
      </c>
      <c r="J207" s="18">
        <v>0.595163324936524</v>
      </c>
      <c r="K207" s="18">
        <f t="shared" si="21"/>
        <v>0.10117776523920909</v>
      </c>
      <c r="L207" s="17">
        <v>112.76</v>
      </c>
      <c r="M207" s="18">
        <f t="shared" si="22"/>
        <v>0.595163324936524</v>
      </c>
      <c r="N207" s="22">
        <f>K207</f>
        <v>0.10117776523920909</v>
      </c>
      <c r="O207" s="5"/>
      <c r="P207" s="8"/>
      <c r="Q207" s="5"/>
      <c r="R207" s="5"/>
      <c r="S207" s="5"/>
      <c r="T207" s="5"/>
      <c r="U207" s="8"/>
      <c r="V207" s="10"/>
      <c r="W207" s="8"/>
      <c r="X207" s="8"/>
    </row>
    <row r="208" spans="2:24" ht="15">
      <c r="B208" s="166"/>
      <c r="C208" s="59"/>
      <c r="D208" s="100" t="s">
        <v>380</v>
      </c>
      <c r="E208" s="40" t="s">
        <v>652</v>
      </c>
      <c r="F208" s="54" t="s">
        <v>203</v>
      </c>
      <c r="G208" s="129">
        <f>I208+J208+K208</f>
        <v>117.4474407690337</v>
      </c>
      <c r="H208" s="126">
        <f>L208+M208+N208</f>
        <v>113.45744076903371</v>
      </c>
      <c r="I208" s="17">
        <v>116.75</v>
      </c>
      <c r="J208" s="18">
        <v>0.5961032213963295</v>
      </c>
      <c r="K208" s="18">
        <f t="shared" si="21"/>
        <v>0.10133754763737603</v>
      </c>
      <c r="L208" s="17">
        <v>112.76</v>
      </c>
      <c r="M208" s="18">
        <f t="shared" si="22"/>
        <v>0.5961032213963295</v>
      </c>
      <c r="N208" s="22">
        <f>K208</f>
        <v>0.10133754763737603</v>
      </c>
      <c r="O208" s="5"/>
      <c r="P208" s="8"/>
      <c r="Q208" s="5"/>
      <c r="R208" s="5"/>
      <c r="S208" s="5"/>
      <c r="T208" s="5"/>
      <c r="U208" s="8"/>
      <c r="V208" s="10"/>
      <c r="W208" s="8"/>
      <c r="X208" s="8"/>
    </row>
    <row r="209" spans="2:24" ht="15">
      <c r="B209" s="166"/>
      <c r="C209" s="59"/>
      <c r="D209" s="100" t="s">
        <v>726</v>
      </c>
      <c r="E209" s="40" t="s">
        <v>727</v>
      </c>
      <c r="F209" s="54" t="s">
        <v>203</v>
      </c>
      <c r="G209" s="129">
        <f>I209+J209+K209</f>
        <v>117.15930700753758</v>
      </c>
      <c r="H209" s="126">
        <f>L209+M209+N209</f>
        <v>113.16930700753758</v>
      </c>
      <c r="I209" s="17">
        <v>116.75</v>
      </c>
      <c r="J209" s="18">
        <v>0.3498350491774195</v>
      </c>
      <c r="K209" s="18">
        <f t="shared" si="21"/>
        <v>0.059471958360161316</v>
      </c>
      <c r="L209" s="17">
        <v>112.76</v>
      </c>
      <c r="M209" s="18">
        <f t="shared" si="22"/>
        <v>0.3498350491774195</v>
      </c>
      <c r="N209" s="22">
        <f>K209</f>
        <v>0.059471958360161316</v>
      </c>
      <c r="O209" s="5"/>
      <c r="P209" s="8"/>
      <c r="Q209" s="5"/>
      <c r="R209" s="5"/>
      <c r="S209" s="5"/>
      <c r="T209" s="5"/>
      <c r="U209" s="8"/>
      <c r="V209" s="10"/>
      <c r="W209" s="8"/>
      <c r="X209" s="8"/>
    </row>
    <row r="210" spans="2:24" ht="15">
      <c r="B210" s="166"/>
      <c r="C210" s="59"/>
      <c r="D210" s="103" t="s">
        <v>778</v>
      </c>
      <c r="E210" s="108" t="s">
        <v>779</v>
      </c>
      <c r="F210" s="79" t="s">
        <v>203</v>
      </c>
      <c r="G210" s="129">
        <f>I210+J210+K210</f>
        <v>117.12908</v>
      </c>
      <c r="H210" s="126">
        <f>L210+M210+N210</f>
        <v>113.13908</v>
      </c>
      <c r="I210" s="17">
        <v>116.75</v>
      </c>
      <c r="J210" s="18">
        <v>0.324</v>
      </c>
      <c r="K210" s="18">
        <f t="shared" si="21"/>
        <v>0.055080000000000004</v>
      </c>
      <c r="L210" s="17">
        <v>112.76</v>
      </c>
      <c r="M210" s="18">
        <f t="shared" si="22"/>
        <v>0.324</v>
      </c>
      <c r="N210" s="22">
        <f>K210</f>
        <v>0.055080000000000004</v>
      </c>
      <c r="O210" s="5"/>
      <c r="P210" s="8"/>
      <c r="Q210" s="5"/>
      <c r="R210" s="5"/>
      <c r="S210" s="5"/>
      <c r="T210" s="5"/>
      <c r="U210" s="8"/>
      <c r="V210" s="10"/>
      <c r="W210" s="8"/>
      <c r="X210" s="8"/>
    </row>
    <row r="211" spans="2:24" ht="15.75" thickBot="1">
      <c r="B211" s="169"/>
      <c r="C211" s="58"/>
      <c r="D211" s="94" t="s">
        <v>204</v>
      </c>
      <c r="E211" s="32" t="s">
        <v>552</v>
      </c>
      <c r="F211" s="56" t="s">
        <v>203</v>
      </c>
      <c r="G211" s="130">
        <f>I211+J211+K211</f>
        <v>117.4464632767155</v>
      </c>
      <c r="H211" s="127">
        <f>L211+M211+N211</f>
        <v>113.45646327671551</v>
      </c>
      <c r="I211" s="17">
        <v>116.75</v>
      </c>
      <c r="J211" s="18">
        <v>0.5952677578765028</v>
      </c>
      <c r="K211" s="18">
        <f t="shared" si="21"/>
        <v>0.10119551883900547</v>
      </c>
      <c r="L211" s="17">
        <v>112.76</v>
      </c>
      <c r="M211" s="18">
        <f t="shared" si="22"/>
        <v>0.5952677578765028</v>
      </c>
      <c r="N211" s="22">
        <f>K211</f>
        <v>0.10119551883900547</v>
      </c>
      <c r="O211" s="5"/>
      <c r="P211" s="8"/>
      <c r="Q211" s="5"/>
      <c r="R211" s="5"/>
      <c r="S211" s="5"/>
      <c r="T211" s="5"/>
      <c r="U211" s="8"/>
      <c r="V211" s="6"/>
      <c r="W211" s="8"/>
      <c r="X211" s="8"/>
    </row>
    <row r="212" spans="2:24" ht="15.75" thickBot="1">
      <c r="B212" s="19"/>
      <c r="C212" s="4"/>
      <c r="D212" s="92"/>
      <c r="E212" s="4"/>
      <c r="F212" s="4"/>
      <c r="G212" s="7"/>
      <c r="H212" s="7"/>
      <c r="I212" s="17"/>
      <c r="J212" s="18"/>
      <c r="K212" s="18"/>
      <c r="L212" s="17"/>
      <c r="M212" s="18"/>
      <c r="N212" s="22"/>
      <c r="O212" s="5"/>
      <c r="P212" s="8"/>
      <c r="Q212" s="5"/>
      <c r="R212" s="5"/>
      <c r="S212" s="5"/>
      <c r="T212" s="5"/>
      <c r="U212" s="8"/>
      <c r="V212" s="6"/>
      <c r="W212" s="8"/>
      <c r="X212" s="8"/>
    </row>
    <row r="213" spans="2:24" ht="15.75" thickBot="1">
      <c r="B213" s="23" t="s">
        <v>205</v>
      </c>
      <c r="C213" s="24">
        <v>90</v>
      </c>
      <c r="D213" s="91" t="s">
        <v>206</v>
      </c>
      <c r="E213" s="25" t="s">
        <v>553</v>
      </c>
      <c r="F213" s="26" t="s">
        <v>207</v>
      </c>
      <c r="G213" s="27">
        <f>I213+J213+K213</f>
        <v>116.75</v>
      </c>
      <c r="H213" s="27">
        <f>L213+M213+N213</f>
        <v>112.76</v>
      </c>
      <c r="I213" s="17">
        <v>116.75</v>
      </c>
      <c r="J213" s="18">
        <v>0</v>
      </c>
      <c r="K213" s="18">
        <f t="shared" si="21"/>
        <v>0</v>
      </c>
      <c r="L213" s="17">
        <v>112.76</v>
      </c>
      <c r="M213" s="18">
        <f t="shared" si="22"/>
        <v>0</v>
      </c>
      <c r="N213" s="22">
        <f>K213</f>
        <v>0</v>
      </c>
      <c r="O213" s="5"/>
      <c r="P213" s="8"/>
      <c r="Q213" s="5"/>
      <c r="R213" s="5"/>
      <c r="S213" s="5"/>
      <c r="T213" s="5"/>
      <c r="U213" s="8"/>
      <c r="V213" s="6"/>
      <c r="W213" s="8"/>
      <c r="X213" s="8"/>
    </row>
    <row r="214" spans="2:24" ht="15.75" thickBot="1">
      <c r="B214" s="20"/>
      <c r="C214" s="4"/>
      <c r="D214" s="92"/>
      <c r="E214" s="4"/>
      <c r="F214" s="4"/>
      <c r="G214" s="7"/>
      <c r="H214" s="7"/>
      <c r="I214" s="17"/>
      <c r="J214" s="18"/>
      <c r="K214" s="18"/>
      <c r="L214" s="17"/>
      <c r="M214" s="18"/>
      <c r="N214" s="22"/>
      <c r="O214" s="5"/>
      <c r="P214" s="8"/>
      <c r="Q214" s="5"/>
      <c r="R214" s="5"/>
      <c r="S214" s="5"/>
      <c r="T214" s="5"/>
      <c r="U214" s="8"/>
      <c r="V214" s="6"/>
      <c r="W214" s="8"/>
      <c r="X214" s="8"/>
    </row>
    <row r="215" spans="2:24" ht="15.75" thickBot="1">
      <c r="B215" s="159" t="s">
        <v>208</v>
      </c>
      <c r="C215" s="28">
        <v>91</v>
      </c>
      <c r="D215" s="93" t="s">
        <v>209</v>
      </c>
      <c r="E215" s="89" t="s">
        <v>554</v>
      </c>
      <c r="F215" s="53" t="s">
        <v>210</v>
      </c>
      <c r="G215" s="52">
        <f>I215+J215+K215</f>
        <v>117.40039895122047</v>
      </c>
      <c r="H215" s="27">
        <f>L215+M215+N215</f>
        <v>113.41039895122047</v>
      </c>
      <c r="I215" s="17">
        <v>116.75</v>
      </c>
      <c r="J215" s="18">
        <v>0.5558965395046709</v>
      </c>
      <c r="K215" s="18">
        <f t="shared" si="21"/>
        <v>0.09450241171579406</v>
      </c>
      <c r="L215" s="17">
        <v>112.76</v>
      </c>
      <c r="M215" s="18">
        <f t="shared" si="22"/>
        <v>0.5558965395046709</v>
      </c>
      <c r="N215" s="22">
        <f>K215</f>
        <v>0.09450241171579406</v>
      </c>
      <c r="O215" s="5"/>
      <c r="P215" s="8"/>
      <c r="Q215" s="5"/>
      <c r="R215" s="5"/>
      <c r="S215" s="5"/>
      <c r="T215" s="5"/>
      <c r="U215" s="8"/>
      <c r="V215" s="6"/>
      <c r="W215" s="8"/>
      <c r="X215" s="8"/>
    </row>
    <row r="216" spans="2:24" ht="15.75" thickBot="1">
      <c r="B216" s="160"/>
      <c r="C216" s="39"/>
      <c r="D216" s="102" t="s">
        <v>365</v>
      </c>
      <c r="E216" s="119" t="s">
        <v>555</v>
      </c>
      <c r="F216" s="113" t="s">
        <v>366</v>
      </c>
      <c r="G216" s="52">
        <f>I216+J216+K216</f>
        <v>117.9058846662682</v>
      </c>
      <c r="H216" s="27">
        <f>L216+M216+N216</f>
        <v>113.9158846662682</v>
      </c>
      <c r="I216" s="17">
        <v>116.75</v>
      </c>
      <c r="J216" s="18">
        <v>0.9879356121950379</v>
      </c>
      <c r="K216" s="18">
        <f t="shared" si="21"/>
        <v>0.16794905407315647</v>
      </c>
      <c r="L216" s="17">
        <v>112.76</v>
      </c>
      <c r="M216" s="18">
        <f t="shared" si="22"/>
        <v>0.9879356121950379</v>
      </c>
      <c r="N216" s="22">
        <f>K216</f>
        <v>0.16794905407315647</v>
      </c>
      <c r="O216" s="5"/>
      <c r="P216" s="8"/>
      <c r="Q216" s="5"/>
      <c r="R216" s="5"/>
      <c r="S216" s="5"/>
      <c r="T216" s="5"/>
      <c r="U216" s="8"/>
      <c r="V216" s="6"/>
      <c r="W216" s="8"/>
      <c r="X216" s="8"/>
    </row>
    <row r="217" spans="2:24" ht="15.75" thickBot="1">
      <c r="B217" s="160"/>
      <c r="C217" s="39"/>
      <c r="D217" s="102" t="s">
        <v>715</v>
      </c>
      <c r="E217" s="120" t="s">
        <v>716</v>
      </c>
      <c r="F217" s="54" t="s">
        <v>212</v>
      </c>
      <c r="G217" s="52">
        <f>I217+J217+K217</f>
        <v>117.07110295209924</v>
      </c>
      <c r="H217" s="27">
        <f>L217+M217+N217</f>
        <v>113.08110295209924</v>
      </c>
      <c r="I217" s="17">
        <v>116.75</v>
      </c>
      <c r="J217" s="18">
        <v>0.2744469676061853</v>
      </c>
      <c r="K217" s="18">
        <f aca="true" t="shared" si="23" ref="K217:K284">+J217*0.17</f>
        <v>0.04665598449305151</v>
      </c>
      <c r="L217" s="17">
        <v>112.76</v>
      </c>
      <c r="M217" s="18">
        <f aca="true" t="shared" si="24" ref="M217:M284">J217</f>
        <v>0.2744469676061853</v>
      </c>
      <c r="N217" s="22">
        <f>K217</f>
        <v>0.04665598449305151</v>
      </c>
      <c r="O217" s="5"/>
      <c r="P217" s="8"/>
      <c r="Q217" s="5"/>
      <c r="R217" s="5"/>
      <c r="S217" s="5"/>
      <c r="T217" s="5"/>
      <c r="U217" s="8"/>
      <c r="V217" s="6"/>
      <c r="W217" s="8"/>
      <c r="X217" s="8"/>
    </row>
    <row r="218" spans="2:24" ht="15.75" thickBot="1">
      <c r="B218" s="161"/>
      <c r="C218" s="31">
        <v>92</v>
      </c>
      <c r="D218" s="94" t="s">
        <v>211</v>
      </c>
      <c r="E218" s="90" t="s">
        <v>556</v>
      </c>
      <c r="F218" s="56" t="s">
        <v>212</v>
      </c>
      <c r="G218" s="52">
        <f>I218+J218+K218</f>
        <v>117.40039895122047</v>
      </c>
      <c r="H218" s="27">
        <f>L218+M218+N218</f>
        <v>113.41039895122047</v>
      </c>
      <c r="I218" s="17">
        <v>116.75</v>
      </c>
      <c r="J218" s="18">
        <v>0.5558965395046709</v>
      </c>
      <c r="K218" s="18">
        <f t="shared" si="23"/>
        <v>0.09450241171579406</v>
      </c>
      <c r="L218" s="17">
        <v>112.76</v>
      </c>
      <c r="M218" s="18">
        <f t="shared" si="24"/>
        <v>0.5558965395046709</v>
      </c>
      <c r="N218" s="22">
        <f>K218</f>
        <v>0.09450241171579406</v>
      </c>
      <c r="O218" s="5"/>
      <c r="P218" s="8"/>
      <c r="Q218" s="5"/>
      <c r="R218" s="5"/>
      <c r="S218" s="5"/>
      <c r="T218" s="5"/>
      <c r="U218" s="8"/>
      <c r="V218" s="6"/>
      <c r="W218" s="8"/>
      <c r="X218" s="8"/>
    </row>
    <row r="219" spans="2:24" ht="15.75" thickBot="1">
      <c r="B219" s="19"/>
      <c r="C219" s="5"/>
      <c r="D219" s="98"/>
      <c r="E219" s="21"/>
      <c r="F219" s="4"/>
      <c r="G219" s="7"/>
      <c r="H219" s="7"/>
      <c r="I219" s="17"/>
      <c r="J219" s="18"/>
      <c r="K219" s="18"/>
      <c r="L219" s="17"/>
      <c r="M219" s="18"/>
      <c r="N219" s="22"/>
      <c r="O219" s="5"/>
      <c r="P219" s="5"/>
      <c r="Q219" s="5"/>
      <c r="R219" s="5"/>
      <c r="S219" s="5"/>
      <c r="T219" s="5"/>
      <c r="U219" s="8"/>
      <c r="V219" s="6"/>
      <c r="W219" s="8"/>
      <c r="X219" s="8"/>
    </row>
    <row r="220" spans="2:24" ht="15.75" thickBot="1">
      <c r="B220" s="43" t="s">
        <v>429</v>
      </c>
      <c r="C220" s="24">
        <v>91</v>
      </c>
      <c r="D220" s="91" t="s">
        <v>430</v>
      </c>
      <c r="E220" s="25" t="s">
        <v>653</v>
      </c>
      <c r="F220" s="26" t="s">
        <v>431</v>
      </c>
      <c r="G220" s="27">
        <f>I220+J220+K220</f>
        <v>117.41542789561275</v>
      </c>
      <c r="H220" s="27">
        <f>L220+M220+N220</f>
        <v>113.42542789561276</v>
      </c>
      <c r="I220" s="17">
        <v>116.75</v>
      </c>
      <c r="J220" s="18">
        <v>0.5687417911220063</v>
      </c>
      <c r="K220" s="18">
        <f t="shared" si="23"/>
        <v>0.09668610449074108</v>
      </c>
      <c r="L220" s="17">
        <v>112.76</v>
      </c>
      <c r="M220" s="18">
        <f t="shared" si="24"/>
        <v>0.5687417911220063</v>
      </c>
      <c r="N220" s="22">
        <f>K220</f>
        <v>0.09668610449074108</v>
      </c>
      <c r="O220" s="5"/>
      <c r="P220" s="5"/>
      <c r="Q220" s="8"/>
      <c r="R220" s="8"/>
      <c r="S220" s="5"/>
      <c r="T220" s="5"/>
      <c r="U220" s="8"/>
      <c r="V220" s="6"/>
      <c r="W220" s="8"/>
      <c r="X220" s="8"/>
    </row>
    <row r="221" spans="2:24" ht="15.75" thickBot="1">
      <c r="B221" s="20"/>
      <c r="C221" s="4"/>
      <c r="D221" s="92"/>
      <c r="E221" s="4"/>
      <c r="F221" s="4"/>
      <c r="G221" s="7"/>
      <c r="H221" s="7"/>
      <c r="I221" s="17"/>
      <c r="J221" s="18"/>
      <c r="K221" s="18"/>
      <c r="L221" s="17"/>
      <c r="M221" s="18"/>
      <c r="N221" s="22"/>
      <c r="O221" s="5"/>
      <c r="P221" s="5"/>
      <c r="Q221" s="8"/>
      <c r="R221" s="8"/>
      <c r="S221" s="5"/>
      <c r="T221" s="5"/>
      <c r="U221" s="8"/>
      <c r="V221" s="6"/>
      <c r="W221" s="8"/>
      <c r="X221" s="8"/>
    </row>
    <row r="222" spans="2:24" ht="15.75" thickBot="1">
      <c r="B222" s="162" t="s">
        <v>213</v>
      </c>
      <c r="C222" s="28">
        <v>93</v>
      </c>
      <c r="D222" s="95" t="s">
        <v>214</v>
      </c>
      <c r="E222" s="29" t="s">
        <v>557</v>
      </c>
      <c r="F222" s="30" t="s">
        <v>215</v>
      </c>
      <c r="G222" s="27">
        <f>I222+J222+K222</f>
        <v>117.42769503639074</v>
      </c>
      <c r="H222" s="27">
        <f>L222+M222+N222</f>
        <v>113.43769503639075</v>
      </c>
      <c r="I222" s="17">
        <v>116.75</v>
      </c>
      <c r="J222" s="18">
        <v>0.5792265268297048</v>
      </c>
      <c r="K222" s="18">
        <f t="shared" si="23"/>
        <v>0.09846850956104981</v>
      </c>
      <c r="L222" s="17">
        <v>112.76</v>
      </c>
      <c r="M222" s="18">
        <f t="shared" si="24"/>
        <v>0.5792265268297048</v>
      </c>
      <c r="N222" s="22">
        <f>K222</f>
        <v>0.09846850956104981</v>
      </c>
      <c r="O222" s="5"/>
      <c r="P222" s="5"/>
      <c r="Q222" s="5"/>
      <c r="R222" s="5"/>
      <c r="S222" s="5"/>
      <c r="T222" s="5"/>
      <c r="U222" s="8"/>
      <c r="V222" s="6"/>
      <c r="W222" s="8"/>
      <c r="X222" s="8"/>
    </row>
    <row r="223" spans="2:24" ht="15.75" thickBot="1">
      <c r="B223" s="163"/>
      <c r="C223" s="39"/>
      <c r="D223" s="99" t="s">
        <v>655</v>
      </c>
      <c r="E223" s="40" t="s">
        <v>654</v>
      </c>
      <c r="F223" s="60" t="s">
        <v>377</v>
      </c>
      <c r="G223" s="27">
        <f>I223+J223+K223</f>
        <v>117.09591009410204</v>
      </c>
      <c r="H223" s="27">
        <f>L223+M223+N223</f>
        <v>113.10591009410204</v>
      </c>
      <c r="I223" s="17">
        <v>116.75</v>
      </c>
      <c r="J223" s="18">
        <v>0.29564965307866314</v>
      </c>
      <c r="K223" s="18">
        <f t="shared" si="23"/>
        <v>0.05026044102337274</v>
      </c>
      <c r="L223" s="17">
        <v>112.76</v>
      </c>
      <c r="M223" s="18">
        <f t="shared" si="24"/>
        <v>0.29564965307866314</v>
      </c>
      <c r="N223" s="22">
        <f>K223</f>
        <v>0.05026044102337274</v>
      </c>
      <c r="O223" s="5"/>
      <c r="P223" s="5"/>
      <c r="Q223" s="5"/>
      <c r="R223" s="5"/>
      <c r="S223" s="5"/>
      <c r="T223" s="5"/>
      <c r="U223" s="8"/>
      <c r="V223" s="6"/>
      <c r="W223" s="8"/>
      <c r="X223" s="8"/>
    </row>
    <row r="224" spans="2:24" ht="15.75" thickBot="1">
      <c r="B224" s="164"/>
      <c r="C224" s="31">
        <v>94</v>
      </c>
      <c r="D224" s="96" t="s">
        <v>216</v>
      </c>
      <c r="E224" s="32" t="s">
        <v>558</v>
      </c>
      <c r="F224" s="35" t="s">
        <v>217</v>
      </c>
      <c r="G224" s="27">
        <f>I224+J224+K224</f>
        <v>117.39086840111804</v>
      </c>
      <c r="H224" s="27">
        <f>L224+M224+N224</f>
        <v>113.40086840111805</v>
      </c>
      <c r="I224" s="17">
        <v>116.75</v>
      </c>
      <c r="J224" s="18">
        <v>0.547750770186361</v>
      </c>
      <c r="K224" s="18">
        <f t="shared" si="23"/>
        <v>0.09311763093168138</v>
      </c>
      <c r="L224" s="17">
        <v>112.76</v>
      </c>
      <c r="M224" s="18">
        <f t="shared" si="24"/>
        <v>0.547750770186361</v>
      </c>
      <c r="N224" s="22">
        <f>K224</f>
        <v>0.09311763093168138</v>
      </c>
      <c r="O224" s="5"/>
      <c r="P224" s="5"/>
      <c r="Q224" s="5"/>
      <c r="R224" s="5"/>
      <c r="S224" s="5"/>
      <c r="T224" s="5"/>
      <c r="U224" s="8"/>
      <c r="V224" s="6"/>
      <c r="W224" s="8"/>
      <c r="X224" s="8"/>
    </row>
    <row r="225" spans="2:24" ht="15.75" thickBot="1">
      <c r="B225" s="20"/>
      <c r="C225" s="4"/>
      <c r="D225" s="92"/>
      <c r="E225" s="4"/>
      <c r="F225" s="4"/>
      <c r="G225" s="7"/>
      <c r="H225" s="7"/>
      <c r="I225" s="17"/>
      <c r="J225" s="18"/>
      <c r="K225" s="18"/>
      <c r="L225" s="17"/>
      <c r="M225" s="18"/>
      <c r="N225" s="22"/>
      <c r="O225" s="5"/>
      <c r="P225" s="5"/>
      <c r="Q225" s="5"/>
      <c r="R225" s="5"/>
      <c r="S225" s="5"/>
      <c r="T225" s="5"/>
      <c r="U225" s="8"/>
      <c r="V225" s="6"/>
      <c r="W225" s="8"/>
      <c r="X225" s="8"/>
    </row>
    <row r="226" spans="2:24" ht="15.75" thickBot="1">
      <c r="B226" s="162" t="s">
        <v>218</v>
      </c>
      <c r="C226" s="28">
        <v>95</v>
      </c>
      <c r="D226" s="93" t="s">
        <v>219</v>
      </c>
      <c r="E226" s="29" t="s">
        <v>559</v>
      </c>
      <c r="F226" s="30" t="s">
        <v>220</v>
      </c>
      <c r="G226" s="27">
        <f aca="true" t="shared" si="25" ref="G226:G233">I226+J226+K226</f>
        <v>118.33561472665563</v>
      </c>
      <c r="H226" s="27">
        <f aca="true" t="shared" si="26" ref="H226:H233">L226+M226+N226</f>
        <v>114.34561472665564</v>
      </c>
      <c r="I226" s="17">
        <v>116.75</v>
      </c>
      <c r="J226" s="18">
        <v>1.3552262620988385</v>
      </c>
      <c r="K226" s="18">
        <f t="shared" si="23"/>
        <v>0.23038846455680256</v>
      </c>
      <c r="L226" s="17">
        <v>112.76</v>
      </c>
      <c r="M226" s="18">
        <f t="shared" si="24"/>
        <v>1.3552262620988385</v>
      </c>
      <c r="N226" s="22">
        <f aca="true" t="shared" si="27" ref="N226:N233">K226</f>
        <v>0.23038846455680256</v>
      </c>
      <c r="O226" s="5"/>
      <c r="P226" s="5"/>
      <c r="Q226" s="5"/>
      <c r="R226" s="5"/>
      <c r="S226" s="5"/>
      <c r="T226" s="5"/>
      <c r="U226" s="8"/>
      <c r="V226" s="6"/>
      <c r="W226" s="8"/>
      <c r="X226" s="8"/>
    </row>
    <row r="227" spans="2:24" ht="15.75" thickBot="1">
      <c r="B227" s="163"/>
      <c r="C227" s="45">
        <v>96</v>
      </c>
      <c r="D227" s="100" t="s">
        <v>221</v>
      </c>
      <c r="E227" s="40" t="s">
        <v>560</v>
      </c>
      <c r="F227" s="46" t="s">
        <v>222</v>
      </c>
      <c r="G227" s="27">
        <f t="shared" si="25"/>
        <v>118.35736393073553</v>
      </c>
      <c r="H227" s="27">
        <f t="shared" si="26"/>
        <v>114.36736393073554</v>
      </c>
      <c r="I227" s="17">
        <v>116.75</v>
      </c>
      <c r="J227" s="18">
        <v>1.3738153254149812</v>
      </c>
      <c r="K227" s="18">
        <f t="shared" si="23"/>
        <v>0.23354860532054683</v>
      </c>
      <c r="L227" s="17">
        <v>112.76</v>
      </c>
      <c r="M227" s="18">
        <f t="shared" si="24"/>
        <v>1.3738153254149812</v>
      </c>
      <c r="N227" s="22">
        <f t="shared" si="27"/>
        <v>0.23354860532054683</v>
      </c>
      <c r="O227" s="5"/>
      <c r="P227" s="5"/>
      <c r="Q227" s="5"/>
      <c r="R227" s="5"/>
      <c r="S227" s="5"/>
      <c r="T227" s="5"/>
      <c r="U227" s="8"/>
      <c r="V227" s="6"/>
      <c r="W227" s="8"/>
      <c r="X227" s="8"/>
    </row>
    <row r="228" spans="2:24" ht="15.75" thickBot="1">
      <c r="B228" s="163"/>
      <c r="C228" s="45">
        <v>97</v>
      </c>
      <c r="D228" s="100" t="s">
        <v>223</v>
      </c>
      <c r="E228" s="40" t="s">
        <v>561</v>
      </c>
      <c r="F228" s="46" t="s">
        <v>222</v>
      </c>
      <c r="G228" s="27">
        <f t="shared" si="25"/>
        <v>118.38338966370753</v>
      </c>
      <c r="H228" s="27">
        <f t="shared" si="26"/>
        <v>114.39338966370754</v>
      </c>
      <c r="I228" s="17">
        <v>116.75</v>
      </c>
      <c r="J228" s="18">
        <v>1.3960595416303667</v>
      </c>
      <c r="K228" s="18">
        <f t="shared" si="23"/>
        <v>0.23733012207716236</v>
      </c>
      <c r="L228" s="17">
        <v>112.76</v>
      </c>
      <c r="M228" s="18">
        <f t="shared" si="24"/>
        <v>1.3960595416303667</v>
      </c>
      <c r="N228" s="22">
        <f t="shared" si="27"/>
        <v>0.23733012207716236</v>
      </c>
      <c r="O228" s="5"/>
      <c r="P228" s="5"/>
      <c r="Q228" s="5"/>
      <c r="R228" s="5"/>
      <c r="S228" s="5"/>
      <c r="T228" s="5"/>
      <c r="U228" s="8"/>
      <c r="V228" s="6"/>
      <c r="W228" s="8"/>
      <c r="X228" s="8"/>
    </row>
    <row r="229" spans="2:24" ht="15.75" thickBot="1">
      <c r="B229" s="163"/>
      <c r="C229" s="45">
        <v>98</v>
      </c>
      <c r="D229" s="100" t="s">
        <v>224</v>
      </c>
      <c r="E229" s="40" t="s">
        <v>562</v>
      </c>
      <c r="F229" s="46" t="s">
        <v>222</v>
      </c>
      <c r="G229" s="27">
        <f t="shared" si="25"/>
        <v>118.38338966370753</v>
      </c>
      <c r="H229" s="27">
        <f t="shared" si="26"/>
        <v>114.39338966370754</v>
      </c>
      <c r="I229" s="17">
        <v>116.75</v>
      </c>
      <c r="J229" s="18">
        <v>1.3960595416303667</v>
      </c>
      <c r="K229" s="18">
        <f t="shared" si="23"/>
        <v>0.23733012207716236</v>
      </c>
      <c r="L229" s="17">
        <v>112.76</v>
      </c>
      <c r="M229" s="18">
        <f t="shared" si="24"/>
        <v>1.3960595416303667</v>
      </c>
      <c r="N229" s="22">
        <f t="shared" si="27"/>
        <v>0.23733012207716236</v>
      </c>
      <c r="O229" s="5"/>
      <c r="P229" s="5"/>
      <c r="Q229" s="5"/>
      <c r="R229" s="5"/>
      <c r="S229" s="5"/>
      <c r="T229" s="5"/>
      <c r="U229" s="8"/>
      <c r="V229" s="6"/>
      <c r="W229" s="8"/>
      <c r="X229" s="8"/>
    </row>
    <row r="230" spans="2:24" ht="15.75" thickBot="1">
      <c r="B230" s="163"/>
      <c r="C230" s="45">
        <v>99</v>
      </c>
      <c r="D230" s="100" t="s">
        <v>225</v>
      </c>
      <c r="E230" s="40" t="s">
        <v>563</v>
      </c>
      <c r="F230" s="46" t="s">
        <v>226</v>
      </c>
      <c r="G230" s="27">
        <f t="shared" si="25"/>
        <v>118.33353755547947</v>
      </c>
      <c r="H230" s="27">
        <f t="shared" si="26"/>
        <v>114.34353755547947</v>
      </c>
      <c r="I230" s="17">
        <v>116.75</v>
      </c>
      <c r="J230" s="18">
        <v>1.3534509021192065</v>
      </c>
      <c r="K230" s="18">
        <f t="shared" si="23"/>
        <v>0.23008665336026513</v>
      </c>
      <c r="L230" s="17">
        <v>112.76</v>
      </c>
      <c r="M230" s="18">
        <f t="shared" si="24"/>
        <v>1.3534509021192065</v>
      </c>
      <c r="N230" s="22">
        <f t="shared" si="27"/>
        <v>0.23008665336026513</v>
      </c>
      <c r="O230" s="5"/>
      <c r="P230" s="5"/>
      <c r="Q230" s="5"/>
      <c r="R230" s="5"/>
      <c r="S230" s="5"/>
      <c r="T230" s="5"/>
      <c r="U230" s="8"/>
      <c r="V230" s="6"/>
      <c r="W230" s="8"/>
      <c r="X230" s="8"/>
    </row>
    <row r="231" spans="2:24" ht="15.75" thickBot="1">
      <c r="B231" s="163"/>
      <c r="C231" s="55"/>
      <c r="D231" s="103" t="s">
        <v>404</v>
      </c>
      <c r="E231" s="40" t="s">
        <v>656</v>
      </c>
      <c r="F231" s="63" t="s">
        <v>415</v>
      </c>
      <c r="G231" s="27">
        <f t="shared" si="25"/>
        <v>118.32229639382021</v>
      </c>
      <c r="H231" s="27">
        <f t="shared" si="26"/>
        <v>114.33229639382022</v>
      </c>
      <c r="I231" s="17">
        <v>116.75</v>
      </c>
      <c r="J231" s="18">
        <v>1.3438430716411998</v>
      </c>
      <c r="K231" s="18">
        <f t="shared" si="23"/>
        <v>0.22845332217900396</v>
      </c>
      <c r="L231" s="17">
        <v>112.76</v>
      </c>
      <c r="M231" s="18">
        <f t="shared" si="24"/>
        <v>1.3438430716411998</v>
      </c>
      <c r="N231" s="22">
        <f t="shared" si="27"/>
        <v>0.22845332217900396</v>
      </c>
      <c r="O231" s="5"/>
      <c r="P231" s="5"/>
      <c r="Q231" s="5"/>
      <c r="R231" s="5"/>
      <c r="S231" s="5"/>
      <c r="T231" s="5"/>
      <c r="U231" s="8"/>
      <c r="V231" s="6"/>
      <c r="W231" s="8"/>
      <c r="X231" s="8"/>
    </row>
    <row r="232" spans="2:24" ht="15.75" thickBot="1">
      <c r="B232" s="163"/>
      <c r="C232" s="55"/>
      <c r="D232" s="103" t="s">
        <v>673</v>
      </c>
      <c r="E232" s="108" t="s">
        <v>674</v>
      </c>
      <c r="F232" s="63" t="s">
        <v>675</v>
      </c>
      <c r="G232" s="27">
        <f t="shared" si="25"/>
        <v>118.38338966370753</v>
      </c>
      <c r="H232" s="27">
        <f t="shared" si="26"/>
        <v>114.39338966370754</v>
      </c>
      <c r="I232" s="17">
        <v>116.75</v>
      </c>
      <c r="J232" s="18">
        <v>1.3960595416303667</v>
      </c>
      <c r="K232" s="18">
        <f t="shared" si="23"/>
        <v>0.23733012207716236</v>
      </c>
      <c r="L232" s="17">
        <v>112.76</v>
      </c>
      <c r="M232" s="18">
        <f t="shared" si="24"/>
        <v>1.3960595416303667</v>
      </c>
      <c r="N232" s="22">
        <f t="shared" si="27"/>
        <v>0.23733012207716236</v>
      </c>
      <c r="O232" s="5"/>
      <c r="P232" s="5"/>
      <c r="Q232" s="5"/>
      <c r="R232" s="5"/>
      <c r="S232" s="5"/>
      <c r="T232" s="5"/>
      <c r="U232" s="8"/>
      <c r="V232" s="6"/>
      <c r="W232" s="8"/>
      <c r="X232" s="8"/>
    </row>
    <row r="233" spans="2:24" ht="15.75" thickBot="1">
      <c r="B233" s="164"/>
      <c r="C233" s="31">
        <v>100</v>
      </c>
      <c r="D233" s="94" t="s">
        <v>227</v>
      </c>
      <c r="E233" s="32" t="s">
        <v>564</v>
      </c>
      <c r="F233" s="33" t="s">
        <v>226</v>
      </c>
      <c r="G233" s="27">
        <f t="shared" si="25"/>
        <v>118.33353755547947</v>
      </c>
      <c r="H233" s="27">
        <f t="shared" si="26"/>
        <v>114.34353755547947</v>
      </c>
      <c r="I233" s="17">
        <v>116.75</v>
      </c>
      <c r="J233" s="18">
        <v>1.3534509021192065</v>
      </c>
      <c r="K233" s="18">
        <f t="shared" si="23"/>
        <v>0.23008665336026513</v>
      </c>
      <c r="L233" s="17">
        <v>112.76</v>
      </c>
      <c r="M233" s="18">
        <f t="shared" si="24"/>
        <v>1.3534509021192065</v>
      </c>
      <c r="N233" s="22">
        <f t="shared" si="27"/>
        <v>0.23008665336026513</v>
      </c>
      <c r="O233" s="5"/>
      <c r="P233" s="5"/>
      <c r="Q233" s="8"/>
      <c r="R233" s="5"/>
      <c r="S233" s="5"/>
      <c r="T233" s="5"/>
      <c r="U233" s="8"/>
      <c r="V233" s="6"/>
      <c r="W233" s="8"/>
      <c r="X233" s="8"/>
    </row>
    <row r="234" spans="2:24" ht="15.75" thickBot="1">
      <c r="B234" s="20"/>
      <c r="C234" s="4"/>
      <c r="D234" s="92"/>
      <c r="E234" s="4"/>
      <c r="F234" s="4"/>
      <c r="G234" s="7"/>
      <c r="H234" s="7"/>
      <c r="I234" s="17"/>
      <c r="J234" s="18"/>
      <c r="K234" s="18"/>
      <c r="L234" s="17"/>
      <c r="M234" s="18"/>
      <c r="N234" s="22"/>
      <c r="O234" s="5"/>
      <c r="P234" s="5"/>
      <c r="Q234" s="5"/>
      <c r="R234" s="5"/>
      <c r="S234" s="5"/>
      <c r="T234" s="5"/>
      <c r="U234" s="8"/>
      <c r="V234" s="6"/>
      <c r="W234" s="8"/>
      <c r="X234" s="8"/>
    </row>
    <row r="235" spans="2:24" ht="15.75" thickBot="1">
      <c r="B235" s="159" t="s">
        <v>228</v>
      </c>
      <c r="C235" s="28">
        <v>101</v>
      </c>
      <c r="D235" s="93" t="s">
        <v>229</v>
      </c>
      <c r="E235" s="29" t="s">
        <v>565</v>
      </c>
      <c r="F235" s="30" t="s">
        <v>230</v>
      </c>
      <c r="G235" s="27">
        <f>I235+J235+K235</f>
        <v>117.66322219827575</v>
      </c>
      <c r="H235" s="27">
        <f>L235+M235+N235</f>
        <v>113.67322219827575</v>
      </c>
      <c r="I235" s="17">
        <v>116.75</v>
      </c>
      <c r="J235" s="18">
        <v>0.7805317933980671</v>
      </c>
      <c r="K235" s="18">
        <f t="shared" si="23"/>
        <v>0.13269040487767142</v>
      </c>
      <c r="L235" s="17">
        <v>112.76</v>
      </c>
      <c r="M235" s="18">
        <f t="shared" si="24"/>
        <v>0.7805317933980671</v>
      </c>
      <c r="N235" s="22">
        <f>K235</f>
        <v>0.13269040487767142</v>
      </c>
      <c r="O235" s="5"/>
      <c r="P235" s="5"/>
      <c r="Q235" s="5"/>
      <c r="R235" s="5"/>
      <c r="S235" s="5"/>
      <c r="T235" s="5"/>
      <c r="U235" s="8"/>
      <c r="V235" s="6"/>
      <c r="W235" s="8"/>
      <c r="X235" s="8"/>
    </row>
    <row r="236" spans="2:24" ht="15.75" thickBot="1">
      <c r="B236" s="161"/>
      <c r="C236" s="31">
        <v>102</v>
      </c>
      <c r="D236" s="94" t="s">
        <v>231</v>
      </c>
      <c r="E236" s="32" t="s">
        <v>566</v>
      </c>
      <c r="F236" s="33" t="s">
        <v>232</v>
      </c>
      <c r="G236" s="27">
        <f>I236+J236+K236</f>
        <v>117.0710454611</v>
      </c>
      <c r="H236" s="27">
        <f>L236+M236+N236</f>
        <v>113.0810454611</v>
      </c>
      <c r="I236" s="17">
        <v>116.75</v>
      </c>
      <c r="J236" s="18">
        <v>0.27439783</v>
      </c>
      <c r="K236" s="18">
        <f t="shared" si="23"/>
        <v>0.0466476311</v>
      </c>
      <c r="L236" s="17">
        <v>112.76</v>
      </c>
      <c r="M236" s="18">
        <f t="shared" si="24"/>
        <v>0.27439783</v>
      </c>
      <c r="N236" s="22">
        <f>K236</f>
        <v>0.0466476311</v>
      </c>
      <c r="O236" s="5"/>
      <c r="P236" s="5"/>
      <c r="Q236" s="5"/>
      <c r="R236" s="8"/>
      <c r="S236" s="5"/>
      <c r="T236" s="5"/>
      <c r="U236" s="8"/>
      <c r="V236" s="6"/>
      <c r="W236" s="8"/>
      <c r="X236" s="8"/>
    </row>
    <row r="237" spans="2:24" ht="15.75" thickBot="1">
      <c r="B237" s="20"/>
      <c r="C237" s="4"/>
      <c r="D237" s="92"/>
      <c r="E237" s="4"/>
      <c r="F237" s="4"/>
      <c r="G237" s="7"/>
      <c r="H237" s="7"/>
      <c r="I237" s="17"/>
      <c r="J237" s="18"/>
      <c r="K237" s="18"/>
      <c r="L237" s="17"/>
      <c r="M237" s="18"/>
      <c r="N237" s="22"/>
      <c r="O237" s="5"/>
      <c r="P237" s="5"/>
      <c r="Q237" s="5"/>
      <c r="R237" s="5"/>
      <c r="S237" s="5"/>
      <c r="T237" s="5"/>
      <c r="U237" s="8"/>
      <c r="V237" s="6"/>
      <c r="W237" s="8"/>
      <c r="X237" s="8"/>
    </row>
    <row r="238" spans="2:24" ht="15.75" thickBot="1">
      <c r="B238" s="165" t="s">
        <v>233</v>
      </c>
      <c r="C238" s="57">
        <v>103</v>
      </c>
      <c r="D238" s="93" t="s">
        <v>234</v>
      </c>
      <c r="E238" s="29" t="s">
        <v>567</v>
      </c>
      <c r="F238" s="34" t="s">
        <v>235</v>
      </c>
      <c r="G238" s="27">
        <f aca="true" t="shared" si="28" ref="G238:G244">I238+J238+K238</f>
        <v>117.13391010797194</v>
      </c>
      <c r="H238" s="27">
        <f aca="true" t="shared" si="29" ref="H238:H244">L238+M238+N238</f>
        <v>113.14391010797195</v>
      </c>
      <c r="I238" s="17">
        <v>116.75</v>
      </c>
      <c r="J238" s="18">
        <v>0.3281282974119249</v>
      </c>
      <c r="K238" s="18">
        <f t="shared" si="23"/>
        <v>0.055781810560027234</v>
      </c>
      <c r="L238" s="17">
        <v>112.76</v>
      </c>
      <c r="M238" s="18">
        <f t="shared" si="24"/>
        <v>0.3281282974119249</v>
      </c>
      <c r="N238" s="22">
        <f aca="true" t="shared" si="30" ref="N238:N244">K238</f>
        <v>0.055781810560027234</v>
      </c>
      <c r="O238" s="5"/>
      <c r="P238" s="5"/>
      <c r="Q238" s="5"/>
      <c r="R238" s="5"/>
      <c r="S238" s="5"/>
      <c r="T238" s="5"/>
      <c r="U238" s="8"/>
      <c r="V238" s="6"/>
      <c r="W238" s="8"/>
      <c r="X238" s="8"/>
    </row>
    <row r="239" spans="2:24" ht="15.75" thickBot="1">
      <c r="B239" s="166"/>
      <c r="C239" s="74">
        <v>104</v>
      </c>
      <c r="D239" s="100" t="s">
        <v>236</v>
      </c>
      <c r="E239" s="40" t="s">
        <v>568</v>
      </c>
      <c r="F239" s="51" t="s">
        <v>237</v>
      </c>
      <c r="G239" s="27">
        <f t="shared" si="28"/>
        <v>118.07108086804352</v>
      </c>
      <c r="H239" s="27">
        <f t="shared" si="29"/>
        <v>114.08108086804353</v>
      </c>
      <c r="I239" s="17">
        <v>116.75</v>
      </c>
      <c r="J239" s="18">
        <v>1.1291289470457453</v>
      </c>
      <c r="K239" s="18">
        <f t="shared" si="23"/>
        <v>0.19195192099777672</v>
      </c>
      <c r="L239" s="17">
        <v>112.76</v>
      </c>
      <c r="M239" s="18">
        <f t="shared" si="24"/>
        <v>1.1291289470457453</v>
      </c>
      <c r="N239" s="22">
        <f t="shared" si="30"/>
        <v>0.19195192099777672</v>
      </c>
      <c r="O239" s="5"/>
      <c r="P239" s="5"/>
      <c r="Q239" s="5"/>
      <c r="R239" s="5"/>
      <c r="S239" s="5"/>
      <c r="T239" s="5"/>
      <c r="U239" s="8"/>
      <c r="V239" s="6"/>
      <c r="W239" s="8"/>
      <c r="X239" s="8"/>
    </row>
    <row r="240" spans="2:24" ht="15.75" thickBot="1">
      <c r="B240" s="166"/>
      <c r="C240" s="74">
        <v>105</v>
      </c>
      <c r="D240" s="100" t="s">
        <v>238</v>
      </c>
      <c r="E240" s="40" t="s">
        <v>569</v>
      </c>
      <c r="F240" s="51" t="s">
        <v>239</v>
      </c>
      <c r="G240" s="27">
        <f t="shared" si="28"/>
        <v>118.16650855560752</v>
      </c>
      <c r="H240" s="27">
        <f t="shared" si="29"/>
        <v>114.17650855560753</v>
      </c>
      <c r="I240" s="17">
        <v>116.75</v>
      </c>
      <c r="J240" s="18">
        <v>1.2106910731688243</v>
      </c>
      <c r="K240" s="18">
        <f t="shared" si="23"/>
        <v>0.20581748243870016</v>
      </c>
      <c r="L240" s="17">
        <v>112.76</v>
      </c>
      <c r="M240" s="18">
        <f t="shared" si="24"/>
        <v>1.2106910731688243</v>
      </c>
      <c r="N240" s="22">
        <f t="shared" si="30"/>
        <v>0.20581748243870016</v>
      </c>
      <c r="O240" s="5"/>
      <c r="P240" s="5"/>
      <c r="Q240" s="5"/>
      <c r="R240" s="5"/>
      <c r="S240" s="5"/>
      <c r="T240" s="5"/>
      <c r="U240" s="8"/>
      <c r="V240" s="6"/>
      <c r="W240" s="8"/>
      <c r="X240" s="8"/>
    </row>
    <row r="241" spans="2:24" ht="15.75" thickBot="1">
      <c r="B241" s="166"/>
      <c r="C241" s="74">
        <v>107</v>
      </c>
      <c r="D241" s="100" t="s">
        <v>240</v>
      </c>
      <c r="E241" s="40" t="s">
        <v>570</v>
      </c>
      <c r="F241" s="51" t="s">
        <v>241</v>
      </c>
      <c r="G241" s="27">
        <f t="shared" si="28"/>
        <v>118.07108086804352</v>
      </c>
      <c r="H241" s="27">
        <f t="shared" si="29"/>
        <v>114.08108086804353</v>
      </c>
      <c r="I241" s="17">
        <v>116.75</v>
      </c>
      <c r="J241" s="18">
        <v>1.1291289470457453</v>
      </c>
      <c r="K241" s="18">
        <f t="shared" si="23"/>
        <v>0.19195192099777672</v>
      </c>
      <c r="L241" s="17">
        <v>112.76</v>
      </c>
      <c r="M241" s="18">
        <f t="shared" si="24"/>
        <v>1.1291289470457453</v>
      </c>
      <c r="N241" s="22">
        <f t="shared" si="30"/>
        <v>0.19195192099777672</v>
      </c>
      <c r="O241" s="5"/>
      <c r="P241" s="5"/>
      <c r="Q241" s="5"/>
      <c r="R241" s="5"/>
      <c r="S241" s="5"/>
      <c r="T241" s="5"/>
      <c r="U241" s="8"/>
      <c r="V241" s="6"/>
      <c r="W241" s="8"/>
      <c r="X241" s="8"/>
    </row>
    <row r="242" spans="2:24" ht="15.75" thickBot="1">
      <c r="B242" s="166"/>
      <c r="C242" s="75"/>
      <c r="D242" s="103" t="s">
        <v>769</v>
      </c>
      <c r="E242" s="40" t="s">
        <v>770</v>
      </c>
      <c r="F242" s="68" t="s">
        <v>241</v>
      </c>
      <c r="G242" s="27">
        <f t="shared" si="28"/>
        <v>118.16648015599999</v>
      </c>
      <c r="H242" s="27">
        <f t="shared" si="29"/>
        <v>114.176480156</v>
      </c>
      <c r="I242" s="17">
        <v>116.75</v>
      </c>
      <c r="J242" s="18">
        <v>1.2106668</v>
      </c>
      <c r="K242" s="18">
        <f t="shared" si="23"/>
        <v>0.20581335600000003</v>
      </c>
      <c r="L242" s="17">
        <v>112.76</v>
      </c>
      <c r="M242" s="18">
        <f t="shared" si="24"/>
        <v>1.2106668</v>
      </c>
      <c r="N242" s="22">
        <f t="shared" si="30"/>
        <v>0.20581335600000003</v>
      </c>
      <c r="O242" s="5"/>
      <c r="P242" s="5"/>
      <c r="Q242" s="5"/>
      <c r="R242" s="5"/>
      <c r="S242" s="5"/>
      <c r="T242" s="5"/>
      <c r="U242" s="8"/>
      <c r="V242" s="6"/>
      <c r="W242" s="8"/>
      <c r="X242" s="8"/>
    </row>
    <row r="243" spans="2:24" ht="15.75" thickBot="1">
      <c r="B243" s="166"/>
      <c r="C243" s="75"/>
      <c r="D243" s="103" t="s">
        <v>416</v>
      </c>
      <c r="E243" s="40" t="s">
        <v>468</v>
      </c>
      <c r="F243" s="68" t="s">
        <v>417</v>
      </c>
      <c r="G243" s="27">
        <f t="shared" si="28"/>
        <v>118.30958899368365</v>
      </c>
      <c r="H243" s="27">
        <f t="shared" si="29"/>
        <v>114.31958899368365</v>
      </c>
      <c r="I243" s="17">
        <v>116.75</v>
      </c>
      <c r="J243" s="18">
        <v>1.3329820458834534</v>
      </c>
      <c r="K243" s="18">
        <f t="shared" si="23"/>
        <v>0.2266069478001871</v>
      </c>
      <c r="L243" s="17">
        <v>112.76</v>
      </c>
      <c r="M243" s="18">
        <f t="shared" si="24"/>
        <v>1.3329820458834534</v>
      </c>
      <c r="N243" s="22">
        <f t="shared" si="30"/>
        <v>0.2266069478001871</v>
      </c>
      <c r="O243" s="5"/>
      <c r="P243" s="5"/>
      <c r="Q243" s="5"/>
      <c r="R243" s="5"/>
      <c r="S243" s="5"/>
      <c r="T243" s="5"/>
      <c r="U243" s="8"/>
      <c r="V243" s="6"/>
      <c r="W243" s="8"/>
      <c r="X243" s="8"/>
    </row>
    <row r="244" spans="2:24" ht="15.75" thickBot="1">
      <c r="B244" s="167"/>
      <c r="C244" s="58"/>
      <c r="D244" s="94" t="s">
        <v>242</v>
      </c>
      <c r="E244" s="32" t="s">
        <v>571</v>
      </c>
      <c r="F244" s="35" t="s">
        <v>243</v>
      </c>
      <c r="G244" s="27">
        <f t="shared" si="28"/>
        <v>118.18776901352831</v>
      </c>
      <c r="H244" s="27">
        <f t="shared" si="29"/>
        <v>114.19776901352832</v>
      </c>
      <c r="I244" s="17">
        <v>116.75</v>
      </c>
      <c r="J244" s="18">
        <v>1.2288624047250543</v>
      </c>
      <c r="K244" s="18">
        <f t="shared" si="23"/>
        <v>0.20890660880325923</v>
      </c>
      <c r="L244" s="17">
        <v>112.76</v>
      </c>
      <c r="M244" s="18">
        <f t="shared" si="24"/>
        <v>1.2288624047250543</v>
      </c>
      <c r="N244" s="22">
        <f t="shared" si="30"/>
        <v>0.20890660880325923</v>
      </c>
      <c r="O244" s="5"/>
      <c r="P244" s="5"/>
      <c r="Q244" s="5"/>
      <c r="R244" s="5"/>
      <c r="S244" s="5"/>
      <c r="T244" s="5"/>
      <c r="U244" s="8"/>
      <c r="V244" s="6"/>
      <c r="W244" s="8"/>
      <c r="X244" s="8"/>
    </row>
    <row r="245" spans="2:24" ht="15.75" thickBot="1">
      <c r="B245" s="20"/>
      <c r="C245" s="4"/>
      <c r="D245" s="92"/>
      <c r="E245" s="4"/>
      <c r="F245" s="4"/>
      <c r="G245" s="7"/>
      <c r="H245" s="7"/>
      <c r="I245" s="17"/>
      <c r="J245" s="18"/>
      <c r="K245" s="18"/>
      <c r="L245" s="17"/>
      <c r="M245" s="18"/>
      <c r="N245" s="22"/>
      <c r="O245" s="5"/>
      <c r="P245" s="5"/>
      <c r="Q245" s="5"/>
      <c r="R245" s="5"/>
      <c r="S245" s="5"/>
      <c r="T245" s="5"/>
      <c r="U245" s="8"/>
      <c r="V245" s="6"/>
      <c r="W245" s="8"/>
      <c r="X245" s="8"/>
    </row>
    <row r="246" spans="2:24" ht="15.75" thickBot="1">
      <c r="B246" s="159" t="s">
        <v>244</v>
      </c>
      <c r="C246" s="28">
        <v>108</v>
      </c>
      <c r="D246" s="93" t="s">
        <v>245</v>
      </c>
      <c r="E246" s="29" t="s">
        <v>572</v>
      </c>
      <c r="F246" s="30" t="s">
        <v>246</v>
      </c>
      <c r="G246" s="27">
        <f aca="true" t="shared" si="31" ref="G246:G253">I246+J246+K246</f>
        <v>117.68497140235563</v>
      </c>
      <c r="H246" s="27">
        <f aca="true" t="shared" si="32" ref="H246:H253">L246+M246+N246</f>
        <v>113.69497140235563</v>
      </c>
      <c r="I246" s="17">
        <v>116.75</v>
      </c>
      <c r="J246" s="18">
        <v>0.7991208567142105</v>
      </c>
      <c r="K246" s="18">
        <f t="shared" si="23"/>
        <v>0.1358505456414158</v>
      </c>
      <c r="L246" s="17">
        <v>112.76</v>
      </c>
      <c r="M246" s="18">
        <f t="shared" si="24"/>
        <v>0.7991208567142105</v>
      </c>
      <c r="N246" s="22">
        <f aca="true" t="shared" si="33" ref="N246:N253">K246</f>
        <v>0.1358505456414158</v>
      </c>
      <c r="O246" s="5"/>
      <c r="P246" s="5"/>
      <c r="Q246" s="5"/>
      <c r="R246" s="5"/>
      <c r="S246" s="5"/>
      <c r="T246" s="5"/>
      <c r="U246" s="8"/>
      <c r="V246" s="6"/>
      <c r="W246" s="8"/>
      <c r="X246" s="8"/>
    </row>
    <row r="247" spans="2:24" ht="15.75" thickBot="1">
      <c r="B247" s="160"/>
      <c r="C247" s="28">
        <v>109</v>
      </c>
      <c r="D247" s="100" t="s">
        <v>247</v>
      </c>
      <c r="E247" s="40" t="s">
        <v>573</v>
      </c>
      <c r="F247" s="46" t="s">
        <v>248</v>
      </c>
      <c r="G247" s="27">
        <f t="shared" si="31"/>
        <v>117.80642482289163</v>
      </c>
      <c r="H247" s="27">
        <f t="shared" si="32"/>
        <v>113.81642482289163</v>
      </c>
      <c r="I247" s="17">
        <v>116.75</v>
      </c>
      <c r="J247" s="18">
        <v>0.9029271990526745</v>
      </c>
      <c r="K247" s="18">
        <f t="shared" si="23"/>
        <v>0.15349762383895468</v>
      </c>
      <c r="L247" s="17">
        <v>112.76</v>
      </c>
      <c r="M247" s="18">
        <f t="shared" si="24"/>
        <v>0.9029271990526745</v>
      </c>
      <c r="N247" s="22">
        <f t="shared" si="33"/>
        <v>0.15349762383895468</v>
      </c>
      <c r="O247" s="5"/>
      <c r="P247" s="5"/>
      <c r="Q247" s="5"/>
      <c r="R247" s="5"/>
      <c r="S247" s="5"/>
      <c r="T247" s="5"/>
      <c r="U247" s="8"/>
      <c r="V247" s="7"/>
      <c r="W247" s="8"/>
      <c r="X247" s="8"/>
    </row>
    <row r="248" spans="2:24" ht="15.75" thickBot="1">
      <c r="B248" s="160"/>
      <c r="C248" s="28">
        <v>110</v>
      </c>
      <c r="D248" s="100" t="s">
        <v>249</v>
      </c>
      <c r="E248" s="40" t="s">
        <v>574</v>
      </c>
      <c r="F248" s="46" t="s">
        <v>250</v>
      </c>
      <c r="G248" s="27">
        <f t="shared" si="31"/>
        <v>117.66322219827575</v>
      </c>
      <c r="H248" s="27">
        <f t="shared" si="32"/>
        <v>113.67322219827575</v>
      </c>
      <c r="I248" s="17">
        <v>116.75</v>
      </c>
      <c r="J248" s="18">
        <v>0.7805317933980671</v>
      </c>
      <c r="K248" s="18">
        <f t="shared" si="23"/>
        <v>0.13269040487767142</v>
      </c>
      <c r="L248" s="17">
        <v>112.76</v>
      </c>
      <c r="M248" s="18">
        <f t="shared" si="24"/>
        <v>0.7805317933980671</v>
      </c>
      <c r="N248" s="22">
        <f t="shared" si="33"/>
        <v>0.13269040487767142</v>
      </c>
      <c r="O248" s="5"/>
      <c r="P248" s="5"/>
      <c r="Q248" s="5"/>
      <c r="R248" s="5"/>
      <c r="S248" s="5"/>
      <c r="T248" s="5"/>
      <c r="U248" s="8"/>
      <c r="V248" s="7"/>
      <c r="W248" s="8"/>
      <c r="X248" s="8"/>
    </row>
    <row r="249" spans="2:24" ht="15.75" thickBot="1">
      <c r="B249" s="160"/>
      <c r="C249" s="28">
        <v>111</v>
      </c>
      <c r="D249" s="100" t="s">
        <v>251</v>
      </c>
      <c r="E249" s="40" t="s">
        <v>575</v>
      </c>
      <c r="F249" s="46" t="s">
        <v>250</v>
      </c>
      <c r="G249" s="27">
        <f t="shared" si="31"/>
        <v>117.66322219827575</v>
      </c>
      <c r="H249" s="27">
        <f t="shared" si="32"/>
        <v>113.67322219827575</v>
      </c>
      <c r="I249" s="17">
        <v>116.75</v>
      </c>
      <c r="J249" s="18">
        <v>0.7805317933980671</v>
      </c>
      <c r="K249" s="18">
        <f t="shared" si="23"/>
        <v>0.13269040487767142</v>
      </c>
      <c r="L249" s="17">
        <v>112.76</v>
      </c>
      <c r="M249" s="18">
        <f t="shared" si="24"/>
        <v>0.7805317933980671</v>
      </c>
      <c r="N249" s="22">
        <f t="shared" si="33"/>
        <v>0.13269040487767142</v>
      </c>
      <c r="O249" s="4"/>
      <c r="P249" s="5"/>
      <c r="Q249" s="4"/>
      <c r="R249" s="5"/>
      <c r="S249" s="4"/>
      <c r="T249" s="5"/>
      <c r="U249" s="5"/>
      <c r="V249" s="4"/>
      <c r="W249" s="4"/>
      <c r="X249" s="5"/>
    </row>
    <row r="250" spans="2:24" ht="15.75" thickBot="1">
      <c r="B250" s="160"/>
      <c r="C250" s="28">
        <v>112</v>
      </c>
      <c r="D250" s="100" t="s">
        <v>252</v>
      </c>
      <c r="E250" s="40" t="s">
        <v>576</v>
      </c>
      <c r="F250" s="46" t="s">
        <v>250</v>
      </c>
      <c r="G250" s="27">
        <f t="shared" si="31"/>
        <v>117.66322219827575</v>
      </c>
      <c r="H250" s="27">
        <f t="shared" si="32"/>
        <v>113.67322219827575</v>
      </c>
      <c r="I250" s="17">
        <v>116.75</v>
      </c>
      <c r="J250" s="18">
        <v>0.7805317933980671</v>
      </c>
      <c r="K250" s="18">
        <f t="shared" si="23"/>
        <v>0.13269040487767142</v>
      </c>
      <c r="L250" s="17">
        <v>112.76</v>
      </c>
      <c r="M250" s="18">
        <f t="shared" si="24"/>
        <v>0.7805317933980671</v>
      </c>
      <c r="N250" s="22">
        <f t="shared" si="33"/>
        <v>0.13269040487767142</v>
      </c>
      <c r="O250" s="4"/>
      <c r="P250" s="5"/>
      <c r="Q250" s="4"/>
      <c r="R250" s="5"/>
      <c r="S250" s="4"/>
      <c r="T250" s="5"/>
      <c r="U250" s="5"/>
      <c r="V250" s="4"/>
      <c r="W250" s="4"/>
      <c r="X250" s="5"/>
    </row>
    <row r="251" spans="2:24" ht="15.75" thickBot="1">
      <c r="B251" s="160"/>
      <c r="C251" s="28">
        <v>113</v>
      </c>
      <c r="D251" s="100" t="s">
        <v>253</v>
      </c>
      <c r="E251" s="40" t="s">
        <v>577</v>
      </c>
      <c r="F251" s="46" t="s">
        <v>250</v>
      </c>
      <c r="G251" s="27">
        <f t="shared" si="31"/>
        <v>117.66322219827575</v>
      </c>
      <c r="H251" s="27">
        <f t="shared" si="32"/>
        <v>113.67322219827575</v>
      </c>
      <c r="I251" s="17">
        <v>116.75</v>
      </c>
      <c r="J251" s="18">
        <v>0.7805317933980671</v>
      </c>
      <c r="K251" s="18">
        <f t="shared" si="23"/>
        <v>0.13269040487767142</v>
      </c>
      <c r="L251" s="17">
        <v>112.76</v>
      </c>
      <c r="M251" s="18">
        <f t="shared" si="24"/>
        <v>0.7805317933980671</v>
      </c>
      <c r="N251" s="22">
        <f t="shared" si="33"/>
        <v>0.13269040487767142</v>
      </c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2:24" ht="15.75" thickBot="1">
      <c r="B252" s="160"/>
      <c r="C252" s="76"/>
      <c r="D252" s="103" t="s">
        <v>401</v>
      </c>
      <c r="E252" s="40" t="s">
        <v>538</v>
      </c>
      <c r="F252" s="63" t="s">
        <v>250</v>
      </c>
      <c r="G252" s="27">
        <f t="shared" si="31"/>
        <v>117.66212251941776</v>
      </c>
      <c r="H252" s="27">
        <f t="shared" si="32"/>
        <v>113.67212251941777</v>
      </c>
      <c r="I252" s="17">
        <v>116.75</v>
      </c>
      <c r="J252" s="18">
        <v>0.779591896938262</v>
      </c>
      <c r="K252" s="18">
        <f t="shared" si="23"/>
        <v>0.13253062247950456</v>
      </c>
      <c r="L252" s="17">
        <v>112.76</v>
      </c>
      <c r="M252" s="18">
        <f t="shared" si="24"/>
        <v>0.779591896938262</v>
      </c>
      <c r="N252" s="22">
        <f t="shared" si="33"/>
        <v>0.13253062247950456</v>
      </c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2:24" ht="15.75" thickBot="1">
      <c r="B253" s="161"/>
      <c r="C253" s="24">
        <v>114</v>
      </c>
      <c r="D253" s="94" t="s">
        <v>254</v>
      </c>
      <c r="E253" s="32" t="s">
        <v>578</v>
      </c>
      <c r="F253" s="33" t="s">
        <v>250</v>
      </c>
      <c r="G253" s="27">
        <f t="shared" si="31"/>
        <v>117.66322219827575</v>
      </c>
      <c r="H253" s="27">
        <f t="shared" si="32"/>
        <v>113.67322219827575</v>
      </c>
      <c r="I253" s="17">
        <v>116.75</v>
      </c>
      <c r="J253" s="18">
        <v>0.7805317933980671</v>
      </c>
      <c r="K253" s="18">
        <f t="shared" si="23"/>
        <v>0.13269040487767142</v>
      </c>
      <c r="L253" s="17">
        <v>112.76</v>
      </c>
      <c r="M253" s="18">
        <f t="shared" si="24"/>
        <v>0.7805317933980671</v>
      </c>
      <c r="N253" s="22">
        <f t="shared" si="33"/>
        <v>0.13269040487767142</v>
      </c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2:14" ht="15.75" thickBot="1">
      <c r="B254" s="20"/>
      <c r="C254" s="4"/>
      <c r="D254" s="92"/>
      <c r="E254" s="4"/>
      <c r="F254" s="4"/>
      <c r="G254" s="7"/>
      <c r="H254" s="7"/>
      <c r="I254" s="17"/>
      <c r="J254" s="18"/>
      <c r="K254" s="18"/>
      <c r="L254" s="17"/>
      <c r="M254" s="18"/>
      <c r="N254" s="22"/>
    </row>
    <row r="255" spans="2:14" ht="15.75" thickBot="1">
      <c r="B255" s="43" t="s">
        <v>255</v>
      </c>
      <c r="C255" s="36">
        <v>115</v>
      </c>
      <c r="D255" s="91" t="s">
        <v>256</v>
      </c>
      <c r="E255" s="25" t="s">
        <v>579</v>
      </c>
      <c r="F255" s="77" t="s">
        <v>257</v>
      </c>
      <c r="G255" s="27">
        <f>I255+J255+K255</f>
        <v>117.27711273258785</v>
      </c>
      <c r="H255" s="27">
        <f>L255+M255+N255</f>
        <v>113.28711273258786</v>
      </c>
      <c r="I255" s="17">
        <v>116.75</v>
      </c>
      <c r="J255" s="18">
        <v>0.4505237030665321</v>
      </c>
      <c r="K255" s="18">
        <f t="shared" si="23"/>
        <v>0.07658902952131047</v>
      </c>
      <c r="L255" s="17">
        <v>112.76</v>
      </c>
      <c r="M255" s="18">
        <f t="shared" si="24"/>
        <v>0.4505237030665321</v>
      </c>
      <c r="N255" s="22">
        <f>K255</f>
        <v>0.07658902952131047</v>
      </c>
    </row>
    <row r="256" spans="2:14" ht="15.75" thickBot="1">
      <c r="B256" s="20"/>
      <c r="C256" s="4"/>
      <c r="D256" s="92"/>
      <c r="E256" s="4"/>
      <c r="F256" s="4"/>
      <c r="G256" s="7"/>
      <c r="H256" s="7"/>
      <c r="I256" s="17"/>
      <c r="J256" s="18"/>
      <c r="K256" s="18"/>
      <c r="L256" s="17"/>
      <c r="M256" s="18"/>
      <c r="N256" s="22"/>
    </row>
    <row r="257" spans="2:14" ht="15.75" thickBot="1">
      <c r="B257" s="159" t="s">
        <v>258</v>
      </c>
      <c r="C257" s="28">
        <v>116</v>
      </c>
      <c r="D257" s="93" t="s">
        <v>259</v>
      </c>
      <c r="E257" s="29" t="s">
        <v>580</v>
      </c>
      <c r="F257" s="30" t="s">
        <v>260</v>
      </c>
      <c r="G257" s="27">
        <f>I257+J257+K257</f>
        <v>117.72737013165744</v>
      </c>
      <c r="H257" s="27">
        <f>L257+M257+N257</f>
        <v>113.73737013165744</v>
      </c>
      <c r="I257" s="17">
        <v>116.75</v>
      </c>
      <c r="J257" s="18">
        <v>0.8353590868866926</v>
      </c>
      <c r="K257" s="18">
        <f t="shared" si="23"/>
        <v>0.14201104477073775</v>
      </c>
      <c r="L257" s="17">
        <v>112.76</v>
      </c>
      <c r="M257" s="18">
        <f t="shared" si="24"/>
        <v>0.8353590868866926</v>
      </c>
      <c r="N257" s="22">
        <f>K257</f>
        <v>0.14201104477073775</v>
      </c>
    </row>
    <row r="258" spans="2:14" ht="15.75" thickBot="1">
      <c r="B258" s="161"/>
      <c r="C258" s="31">
        <v>117</v>
      </c>
      <c r="D258" s="94" t="s">
        <v>261</v>
      </c>
      <c r="E258" s="78" t="s">
        <v>581</v>
      </c>
      <c r="F258" s="33" t="s">
        <v>260</v>
      </c>
      <c r="G258" s="27">
        <f>I258+J258+K258</f>
        <v>117.69303571398076</v>
      </c>
      <c r="H258" s="27">
        <f>L258+M258+N258</f>
        <v>113.70303571398077</v>
      </c>
      <c r="I258" s="17">
        <v>116.75</v>
      </c>
      <c r="J258" s="18">
        <v>0.8060134307527805</v>
      </c>
      <c r="K258" s="18">
        <f t="shared" si="23"/>
        <v>0.1370222832279727</v>
      </c>
      <c r="L258" s="17">
        <v>112.76</v>
      </c>
      <c r="M258" s="18">
        <f t="shared" si="24"/>
        <v>0.8060134307527805</v>
      </c>
      <c r="N258" s="22">
        <f>K258</f>
        <v>0.1370222832279727</v>
      </c>
    </row>
    <row r="259" spans="2:14" ht="15.75" thickBot="1">
      <c r="B259" s="20"/>
      <c r="C259" s="4"/>
      <c r="D259" s="92"/>
      <c r="E259" s="4"/>
      <c r="F259" s="4"/>
      <c r="G259" s="7"/>
      <c r="H259" s="7"/>
      <c r="I259" s="17"/>
      <c r="J259" s="18"/>
      <c r="K259" s="18"/>
      <c r="L259" s="17"/>
      <c r="M259" s="18"/>
      <c r="N259" s="22"/>
    </row>
    <row r="260" spans="2:14" ht="15.75" thickBot="1">
      <c r="B260" s="159" t="s">
        <v>262</v>
      </c>
      <c r="C260" s="28">
        <v>118</v>
      </c>
      <c r="D260" s="93" t="s">
        <v>263</v>
      </c>
      <c r="E260" s="29" t="s">
        <v>582</v>
      </c>
      <c r="F260" s="53" t="s">
        <v>264</v>
      </c>
      <c r="G260" s="27">
        <f aca="true" t="shared" si="34" ref="G260:G265">I260+J260+K260</f>
        <v>117.0710454611</v>
      </c>
      <c r="H260" s="27">
        <f aca="true" t="shared" si="35" ref="H260:H265">L260+M260+N260</f>
        <v>113.0810454611</v>
      </c>
      <c r="I260" s="17">
        <v>116.75</v>
      </c>
      <c r="J260" s="18">
        <v>0.27439783</v>
      </c>
      <c r="K260" s="18">
        <f t="shared" si="23"/>
        <v>0.0466476311</v>
      </c>
      <c r="L260" s="17">
        <v>112.76</v>
      </c>
      <c r="M260" s="18">
        <f t="shared" si="24"/>
        <v>0.27439783</v>
      </c>
      <c r="N260" s="22">
        <f aca="true" t="shared" si="36" ref="N260:N265">K260</f>
        <v>0.0466476311</v>
      </c>
    </row>
    <row r="261" spans="2:14" ht="15.75" thickBot="1">
      <c r="B261" s="160"/>
      <c r="C261" s="76">
        <v>119</v>
      </c>
      <c r="D261" s="103" t="s">
        <v>265</v>
      </c>
      <c r="E261" s="47" t="s">
        <v>583</v>
      </c>
      <c r="F261" s="79" t="s">
        <v>266</v>
      </c>
      <c r="G261" s="27">
        <f t="shared" si="34"/>
        <v>117.0710454611</v>
      </c>
      <c r="H261" s="27">
        <f t="shared" si="35"/>
        <v>113.0810454611</v>
      </c>
      <c r="I261" s="17">
        <v>116.75</v>
      </c>
      <c r="J261" s="18">
        <v>0.27439783</v>
      </c>
      <c r="K261" s="18">
        <f t="shared" si="23"/>
        <v>0.0466476311</v>
      </c>
      <c r="L261" s="17">
        <v>112.76</v>
      </c>
      <c r="M261" s="18">
        <f t="shared" si="24"/>
        <v>0.27439783</v>
      </c>
      <c r="N261" s="22">
        <f t="shared" si="36"/>
        <v>0.0466476311</v>
      </c>
    </row>
    <row r="262" spans="2:14" ht="15.75" thickBot="1">
      <c r="B262" s="160"/>
      <c r="C262" s="24">
        <v>120</v>
      </c>
      <c r="D262" s="100" t="s">
        <v>267</v>
      </c>
      <c r="E262" s="40" t="s">
        <v>584</v>
      </c>
      <c r="F262" s="54" t="s">
        <v>266</v>
      </c>
      <c r="G262" s="27">
        <f t="shared" si="34"/>
        <v>117.0710454611</v>
      </c>
      <c r="H262" s="27">
        <f t="shared" si="35"/>
        <v>113.0810454611</v>
      </c>
      <c r="I262" s="17">
        <v>116.75</v>
      </c>
      <c r="J262" s="18">
        <v>0.27439783</v>
      </c>
      <c r="K262" s="18">
        <f t="shared" si="23"/>
        <v>0.0466476311</v>
      </c>
      <c r="L262" s="17">
        <v>112.76</v>
      </c>
      <c r="M262" s="18">
        <f t="shared" si="24"/>
        <v>0.27439783</v>
      </c>
      <c r="N262" s="22">
        <f t="shared" si="36"/>
        <v>0.0466476311</v>
      </c>
    </row>
    <row r="263" spans="2:14" ht="15.75" thickBot="1">
      <c r="B263" s="160"/>
      <c r="C263" s="24"/>
      <c r="D263" s="103" t="s">
        <v>268</v>
      </c>
      <c r="E263" s="40" t="s">
        <v>585</v>
      </c>
      <c r="F263" s="79" t="s">
        <v>269</v>
      </c>
      <c r="G263" s="27">
        <f t="shared" si="34"/>
        <v>117.0710454611</v>
      </c>
      <c r="H263" s="27">
        <f t="shared" si="35"/>
        <v>113.0810454611</v>
      </c>
      <c r="I263" s="17">
        <v>116.75</v>
      </c>
      <c r="J263" s="18">
        <v>0.27439783</v>
      </c>
      <c r="K263" s="18">
        <f t="shared" si="23"/>
        <v>0.0466476311</v>
      </c>
      <c r="L263" s="17">
        <v>112.76</v>
      </c>
      <c r="M263" s="18">
        <f t="shared" si="24"/>
        <v>0.27439783</v>
      </c>
      <c r="N263" s="22">
        <f t="shared" si="36"/>
        <v>0.0466476311</v>
      </c>
    </row>
    <row r="264" spans="2:14" ht="15.75" thickBot="1">
      <c r="B264" s="160"/>
      <c r="C264" s="24"/>
      <c r="D264" s="103" t="s">
        <v>775</v>
      </c>
      <c r="E264" s="108" t="s">
        <v>776</v>
      </c>
      <c r="F264" s="79" t="s">
        <v>266</v>
      </c>
      <c r="G264" s="27">
        <f t="shared" si="34"/>
        <v>117.891335</v>
      </c>
      <c r="H264" s="27">
        <f t="shared" si="35"/>
        <v>113.901335</v>
      </c>
      <c r="I264" s="17">
        <v>116.75</v>
      </c>
      <c r="J264" s="18">
        <v>0.9755</v>
      </c>
      <c r="K264" s="18">
        <f t="shared" si="23"/>
        <v>0.165835</v>
      </c>
      <c r="L264" s="17">
        <v>112.76</v>
      </c>
      <c r="M264" s="18">
        <f t="shared" si="24"/>
        <v>0.9755</v>
      </c>
      <c r="N264" s="22">
        <f t="shared" si="36"/>
        <v>0.165835</v>
      </c>
    </row>
    <row r="265" spans="2:14" ht="15.75" thickBot="1">
      <c r="B265" s="161"/>
      <c r="C265" s="24">
        <v>121</v>
      </c>
      <c r="D265" s="94" t="s">
        <v>270</v>
      </c>
      <c r="E265" s="32" t="s">
        <v>586</v>
      </c>
      <c r="F265" s="56" t="s">
        <v>266</v>
      </c>
      <c r="G265" s="80">
        <f t="shared" si="34"/>
        <v>117.0710454611</v>
      </c>
      <c r="H265" s="80">
        <f t="shared" si="35"/>
        <v>113.0810454611</v>
      </c>
      <c r="I265" s="17">
        <v>116.75</v>
      </c>
      <c r="J265" s="18">
        <v>0.27439783</v>
      </c>
      <c r="K265" s="18">
        <f t="shared" si="23"/>
        <v>0.0466476311</v>
      </c>
      <c r="L265" s="17">
        <v>112.76</v>
      </c>
      <c r="M265" s="18">
        <f t="shared" si="24"/>
        <v>0.27439783</v>
      </c>
      <c r="N265" s="22">
        <f t="shared" si="36"/>
        <v>0.0466476311</v>
      </c>
    </row>
    <row r="266" spans="2:14" ht="15.75" thickBot="1">
      <c r="B266" s="19"/>
      <c r="C266" s="5"/>
      <c r="D266" s="98"/>
      <c r="E266" s="21"/>
      <c r="F266" s="4"/>
      <c r="G266" s="7"/>
      <c r="H266" s="7"/>
      <c r="I266" s="17"/>
      <c r="J266" s="18"/>
      <c r="K266" s="18"/>
      <c r="L266" s="17"/>
      <c r="M266" s="18"/>
      <c r="N266" s="22"/>
    </row>
    <row r="267" spans="2:14" ht="15.75" thickBot="1">
      <c r="B267" s="43" t="s">
        <v>362</v>
      </c>
      <c r="C267" s="36"/>
      <c r="D267" s="91" t="s">
        <v>363</v>
      </c>
      <c r="E267" s="25" t="s">
        <v>587</v>
      </c>
      <c r="F267" s="77" t="s">
        <v>364</v>
      </c>
      <c r="G267" s="27">
        <f>I267+J267+K267</f>
        <v>117.80190392091997</v>
      </c>
      <c r="H267" s="27">
        <f>L267+M267+N267</f>
        <v>113.81190392091997</v>
      </c>
      <c r="I267" s="17">
        <v>116.75</v>
      </c>
      <c r="J267" s="18">
        <v>0.8990631802734761</v>
      </c>
      <c r="K267" s="18">
        <f t="shared" si="23"/>
        <v>0.15284074064649095</v>
      </c>
      <c r="L267" s="17">
        <v>112.76</v>
      </c>
      <c r="M267" s="18">
        <f t="shared" si="24"/>
        <v>0.8990631802734761</v>
      </c>
      <c r="N267" s="22">
        <f>K267</f>
        <v>0.15284074064649095</v>
      </c>
    </row>
    <row r="268" spans="2:14" ht="15.75" thickBot="1">
      <c r="B268" s="20"/>
      <c r="C268" s="4"/>
      <c r="D268" s="92"/>
      <c r="E268" s="4"/>
      <c r="F268" s="4"/>
      <c r="G268" s="7"/>
      <c r="H268" s="7"/>
      <c r="I268" s="17"/>
      <c r="J268" s="18"/>
      <c r="K268" s="18"/>
      <c r="L268" s="17"/>
      <c r="M268" s="18"/>
      <c r="N268" s="22"/>
    </row>
    <row r="269" spans="2:14" ht="15.75" thickBot="1">
      <c r="B269" s="168" t="s">
        <v>271</v>
      </c>
      <c r="C269" s="57">
        <v>122</v>
      </c>
      <c r="D269" s="93" t="s">
        <v>272</v>
      </c>
      <c r="E269" s="29" t="s">
        <v>588</v>
      </c>
      <c r="F269" s="34" t="s">
        <v>273</v>
      </c>
      <c r="G269" s="27">
        <f>I269+J269+K269</f>
        <v>117.0710454611</v>
      </c>
      <c r="H269" s="27">
        <f>L269+M269+N269</f>
        <v>113.0810454611</v>
      </c>
      <c r="I269" s="17">
        <v>116.75</v>
      </c>
      <c r="J269" s="18">
        <v>0.27439783</v>
      </c>
      <c r="K269" s="18">
        <f t="shared" si="23"/>
        <v>0.0466476311</v>
      </c>
      <c r="L269" s="17">
        <v>112.76</v>
      </c>
      <c r="M269" s="18">
        <f t="shared" si="24"/>
        <v>0.27439783</v>
      </c>
      <c r="N269" s="22">
        <f>K269</f>
        <v>0.0466476311</v>
      </c>
    </row>
    <row r="270" spans="2:14" ht="15.75" thickBot="1">
      <c r="B270" s="180"/>
      <c r="C270" s="74"/>
      <c r="D270" s="100" t="s">
        <v>274</v>
      </c>
      <c r="E270" s="40" t="s">
        <v>589</v>
      </c>
      <c r="F270" s="51" t="s">
        <v>275</v>
      </c>
      <c r="G270" s="27">
        <f>I270+J270+K270</f>
        <v>117.0710454611</v>
      </c>
      <c r="H270" s="27">
        <f>L270+M270+N270</f>
        <v>113.0810454611</v>
      </c>
      <c r="I270" s="17">
        <v>116.75</v>
      </c>
      <c r="J270" s="18">
        <v>0.27439783</v>
      </c>
      <c r="K270" s="18">
        <f t="shared" si="23"/>
        <v>0.0466476311</v>
      </c>
      <c r="L270" s="17">
        <v>112.76</v>
      </c>
      <c r="M270" s="18">
        <f t="shared" si="24"/>
        <v>0.27439783</v>
      </c>
      <c r="N270" s="22">
        <f>K270</f>
        <v>0.0466476311</v>
      </c>
    </row>
    <row r="271" spans="2:14" ht="15.75" thickBot="1">
      <c r="B271" s="169"/>
      <c r="C271" s="58"/>
      <c r="D271" s="94" t="s">
        <v>276</v>
      </c>
      <c r="E271" s="32" t="s">
        <v>590</v>
      </c>
      <c r="F271" s="35" t="s">
        <v>275</v>
      </c>
      <c r="G271" s="27">
        <f>I271+J271+K271</f>
        <v>117.0710454611</v>
      </c>
      <c r="H271" s="27">
        <f>L271+M271+N271</f>
        <v>113.0810454611</v>
      </c>
      <c r="I271" s="17">
        <v>116.75</v>
      </c>
      <c r="J271" s="18">
        <v>0.27439783</v>
      </c>
      <c r="K271" s="18">
        <f t="shared" si="23"/>
        <v>0.0466476311</v>
      </c>
      <c r="L271" s="17">
        <v>112.76</v>
      </c>
      <c r="M271" s="18">
        <f t="shared" si="24"/>
        <v>0.27439783</v>
      </c>
      <c r="N271" s="22">
        <f>K271</f>
        <v>0.0466476311</v>
      </c>
    </row>
    <row r="272" spans="2:14" ht="15.75" thickBot="1">
      <c r="B272" s="20"/>
      <c r="C272" s="4"/>
      <c r="D272" s="92"/>
      <c r="E272" s="4"/>
      <c r="F272" s="4"/>
      <c r="G272" s="7"/>
      <c r="H272" s="7"/>
      <c r="I272" s="17"/>
      <c r="J272" s="18"/>
      <c r="K272" s="18"/>
      <c r="L272" s="17"/>
      <c r="M272" s="18"/>
      <c r="N272" s="22"/>
    </row>
    <row r="273" spans="2:14" ht="15.75" thickBot="1">
      <c r="B273" s="159" t="s">
        <v>277</v>
      </c>
      <c r="C273" s="28">
        <v>123</v>
      </c>
      <c r="D273" s="93" t="s">
        <v>278</v>
      </c>
      <c r="E273" s="29" t="s">
        <v>591</v>
      </c>
      <c r="F273" s="30" t="s">
        <v>279</v>
      </c>
      <c r="G273" s="27">
        <f aca="true" t="shared" si="37" ref="G273:G281">I273+J273+K273</f>
        <v>118.5715569349605</v>
      </c>
      <c r="H273" s="27">
        <f aca="true" t="shared" si="38" ref="H273:H281">L273+M273+N273</f>
        <v>114.58155693496049</v>
      </c>
      <c r="I273" s="17">
        <v>116.75</v>
      </c>
      <c r="J273" s="18">
        <v>1.5568862691970011</v>
      </c>
      <c r="K273" s="18">
        <f t="shared" si="23"/>
        <v>0.2646706657634902</v>
      </c>
      <c r="L273" s="17">
        <v>112.76</v>
      </c>
      <c r="M273" s="18">
        <f t="shared" si="24"/>
        <v>1.5568862691970011</v>
      </c>
      <c r="N273" s="22">
        <f aca="true" t="shared" si="39" ref="N273:N281">K273</f>
        <v>0.2646706657634902</v>
      </c>
    </row>
    <row r="274" spans="2:14" ht="15.75" thickBot="1">
      <c r="B274" s="160"/>
      <c r="C274" s="28">
        <v>124</v>
      </c>
      <c r="D274" s="100" t="s">
        <v>280</v>
      </c>
      <c r="E274" s="40" t="s">
        <v>670</v>
      </c>
      <c r="F274" s="46" t="s">
        <v>281</v>
      </c>
      <c r="G274" s="27">
        <f t="shared" si="37"/>
        <v>118.40465012162832</v>
      </c>
      <c r="H274" s="27">
        <f t="shared" si="38"/>
        <v>114.41465012162833</v>
      </c>
      <c r="I274" s="17">
        <v>116.75</v>
      </c>
      <c r="J274" s="18">
        <v>1.414230873186597</v>
      </c>
      <c r="K274" s="18">
        <f t="shared" si="23"/>
        <v>0.2404192484417215</v>
      </c>
      <c r="L274" s="17">
        <v>112.76</v>
      </c>
      <c r="M274" s="18">
        <f t="shared" si="24"/>
        <v>1.414230873186597</v>
      </c>
      <c r="N274" s="22">
        <f t="shared" si="39"/>
        <v>0.2404192484417215</v>
      </c>
    </row>
    <row r="275" spans="2:14" ht="15.75" thickBot="1">
      <c r="B275" s="160"/>
      <c r="C275" s="28">
        <v>125</v>
      </c>
      <c r="D275" s="100" t="s">
        <v>282</v>
      </c>
      <c r="E275" s="40" t="s">
        <v>592</v>
      </c>
      <c r="F275" s="46" t="s">
        <v>283</v>
      </c>
      <c r="G275" s="27">
        <f t="shared" si="37"/>
        <v>118.32596199001344</v>
      </c>
      <c r="H275" s="27">
        <f t="shared" si="38"/>
        <v>114.33596199001344</v>
      </c>
      <c r="I275" s="17">
        <v>116.75</v>
      </c>
      <c r="J275" s="18">
        <v>1.3469760598405498</v>
      </c>
      <c r="K275" s="18">
        <f t="shared" si="23"/>
        <v>0.22898593017289348</v>
      </c>
      <c r="L275" s="17">
        <v>112.76</v>
      </c>
      <c r="M275" s="18">
        <f t="shared" si="24"/>
        <v>1.3469760598405498</v>
      </c>
      <c r="N275" s="22">
        <f t="shared" si="39"/>
        <v>0.22898593017289348</v>
      </c>
    </row>
    <row r="276" spans="2:14" ht="15.75" thickBot="1">
      <c r="B276" s="160"/>
      <c r="C276" s="28">
        <v>126</v>
      </c>
      <c r="D276" s="100" t="s">
        <v>284</v>
      </c>
      <c r="E276" s="40" t="s">
        <v>593</v>
      </c>
      <c r="F276" s="46" t="s">
        <v>283</v>
      </c>
      <c r="G276" s="27">
        <f t="shared" si="37"/>
        <v>118.32596199001344</v>
      </c>
      <c r="H276" s="27">
        <f t="shared" si="38"/>
        <v>114.33596199001344</v>
      </c>
      <c r="I276" s="17">
        <v>116.75</v>
      </c>
      <c r="J276" s="18">
        <v>1.3469760598405498</v>
      </c>
      <c r="K276" s="18">
        <f t="shared" si="23"/>
        <v>0.22898593017289348</v>
      </c>
      <c r="L276" s="17">
        <v>112.76</v>
      </c>
      <c r="M276" s="18">
        <f t="shared" si="24"/>
        <v>1.3469760598405498</v>
      </c>
      <c r="N276" s="22">
        <f t="shared" si="39"/>
        <v>0.22898593017289348</v>
      </c>
    </row>
    <row r="277" spans="2:14" ht="15.75" thickBot="1">
      <c r="B277" s="160"/>
      <c r="C277" s="28">
        <v>127</v>
      </c>
      <c r="D277" s="100" t="s">
        <v>285</v>
      </c>
      <c r="E277" s="40" t="s">
        <v>594</v>
      </c>
      <c r="F277" s="46" t="s">
        <v>283</v>
      </c>
      <c r="G277" s="27">
        <f t="shared" si="37"/>
        <v>118.32596199001344</v>
      </c>
      <c r="H277" s="27">
        <f t="shared" si="38"/>
        <v>114.33596199001344</v>
      </c>
      <c r="I277" s="17">
        <v>116.75</v>
      </c>
      <c r="J277" s="18">
        <v>1.3469760598405498</v>
      </c>
      <c r="K277" s="18">
        <f t="shared" si="23"/>
        <v>0.22898593017289348</v>
      </c>
      <c r="L277" s="17">
        <v>112.76</v>
      </c>
      <c r="M277" s="18">
        <f t="shared" si="24"/>
        <v>1.3469760598405498</v>
      </c>
      <c r="N277" s="22">
        <f t="shared" si="39"/>
        <v>0.22898593017289348</v>
      </c>
    </row>
    <row r="278" spans="2:14" ht="15.75" thickBot="1">
      <c r="B278" s="160"/>
      <c r="C278" s="76"/>
      <c r="D278" s="103" t="s">
        <v>426</v>
      </c>
      <c r="E278" s="40" t="s">
        <v>657</v>
      </c>
      <c r="F278" s="63" t="s">
        <v>281</v>
      </c>
      <c r="G278" s="27">
        <f t="shared" si="37"/>
        <v>118.23346677940404</v>
      </c>
      <c r="H278" s="27">
        <f t="shared" si="38"/>
        <v>114.24346677940405</v>
      </c>
      <c r="I278" s="17">
        <v>116.75</v>
      </c>
      <c r="J278" s="18">
        <v>1.2679203242769514</v>
      </c>
      <c r="K278" s="18">
        <f t="shared" si="23"/>
        <v>0.21554645512708176</v>
      </c>
      <c r="L278" s="17">
        <v>112.76</v>
      </c>
      <c r="M278" s="18">
        <f t="shared" si="24"/>
        <v>1.2679203242769514</v>
      </c>
      <c r="N278" s="22">
        <f t="shared" si="39"/>
        <v>0.21554645512708176</v>
      </c>
    </row>
    <row r="279" spans="2:14" ht="15.75" thickBot="1">
      <c r="B279" s="160"/>
      <c r="C279" s="76"/>
      <c r="D279" s="103" t="s">
        <v>771</v>
      </c>
      <c r="E279" s="108" t="s">
        <v>772</v>
      </c>
      <c r="F279" s="63" t="s">
        <v>281</v>
      </c>
      <c r="G279" s="27">
        <f t="shared" si="37"/>
        <v>118.653356</v>
      </c>
      <c r="H279" s="27">
        <f t="shared" si="38"/>
        <v>114.66335600000001</v>
      </c>
      <c r="I279" s="17">
        <v>116.75</v>
      </c>
      <c r="J279" s="18">
        <v>1.6268</v>
      </c>
      <c r="K279" s="18">
        <f t="shared" si="23"/>
        <v>0.276556</v>
      </c>
      <c r="L279" s="17">
        <v>112.76</v>
      </c>
      <c r="M279" s="18">
        <f t="shared" si="24"/>
        <v>1.6268</v>
      </c>
      <c r="N279" s="22">
        <f t="shared" si="39"/>
        <v>0.276556</v>
      </c>
    </row>
    <row r="280" spans="2:14" ht="15.75" thickBot="1">
      <c r="B280" s="160"/>
      <c r="C280" s="76"/>
      <c r="D280" s="103" t="s">
        <v>789</v>
      </c>
      <c r="E280" s="108" t="s">
        <v>790</v>
      </c>
      <c r="F280" s="63" t="s">
        <v>281</v>
      </c>
      <c r="G280" s="27">
        <f t="shared" si="37"/>
        <v>117.89425999999999</v>
      </c>
      <c r="H280" s="27">
        <f t="shared" si="38"/>
        <v>113.90426</v>
      </c>
      <c r="I280" s="17">
        <v>116.75</v>
      </c>
      <c r="J280" s="18">
        <v>0.978</v>
      </c>
      <c r="K280" s="18">
        <f t="shared" si="23"/>
        <v>0.16626000000000002</v>
      </c>
      <c r="L280" s="17">
        <v>112.76</v>
      </c>
      <c r="M280" s="18">
        <f t="shared" si="24"/>
        <v>0.978</v>
      </c>
      <c r="N280" s="22">
        <f t="shared" si="39"/>
        <v>0.16626000000000002</v>
      </c>
    </row>
    <row r="281" spans="2:14" ht="15.75" thickBot="1">
      <c r="B281" s="161"/>
      <c r="C281" s="24">
        <v>128</v>
      </c>
      <c r="D281" s="94" t="s">
        <v>669</v>
      </c>
      <c r="E281" s="32" t="s">
        <v>595</v>
      </c>
      <c r="F281" s="33" t="s">
        <v>283</v>
      </c>
      <c r="G281" s="27">
        <f t="shared" si="37"/>
        <v>118.32596199001344</v>
      </c>
      <c r="H281" s="27">
        <f t="shared" si="38"/>
        <v>114.33596199001344</v>
      </c>
      <c r="I281" s="17">
        <v>116.75</v>
      </c>
      <c r="J281" s="18">
        <v>1.3469760598405498</v>
      </c>
      <c r="K281" s="18">
        <f t="shared" si="23"/>
        <v>0.22898593017289348</v>
      </c>
      <c r="L281" s="17">
        <v>112.76</v>
      </c>
      <c r="M281" s="18">
        <f t="shared" si="24"/>
        <v>1.3469760598405498</v>
      </c>
      <c r="N281" s="22">
        <f t="shared" si="39"/>
        <v>0.22898593017289348</v>
      </c>
    </row>
    <row r="282" spans="2:14" ht="15.75" thickBot="1">
      <c r="B282" s="20"/>
      <c r="C282" s="4"/>
      <c r="D282" s="92"/>
      <c r="E282" s="4"/>
      <c r="F282" s="4"/>
      <c r="G282" s="7"/>
      <c r="H282" s="7"/>
      <c r="I282" s="17"/>
      <c r="J282" s="18"/>
      <c r="K282" s="18"/>
      <c r="L282" s="17"/>
      <c r="M282" s="18"/>
      <c r="N282" s="22"/>
    </row>
    <row r="283" spans="2:14" ht="15.75" thickBot="1">
      <c r="B283" s="162" t="s">
        <v>286</v>
      </c>
      <c r="C283" s="28">
        <v>129</v>
      </c>
      <c r="D283" s="93" t="s">
        <v>287</v>
      </c>
      <c r="E283" s="29" t="s">
        <v>702</v>
      </c>
      <c r="F283" s="34" t="s">
        <v>288</v>
      </c>
      <c r="G283" s="27">
        <f>I283+J283+K283</f>
        <v>116.75</v>
      </c>
      <c r="H283" s="27">
        <f>L283+M283+N283</f>
        <v>112.76</v>
      </c>
      <c r="I283" s="17">
        <v>116.75</v>
      </c>
      <c r="J283" s="18">
        <v>0</v>
      </c>
      <c r="K283" s="18">
        <f t="shared" si="23"/>
        <v>0</v>
      </c>
      <c r="L283" s="17">
        <v>112.76</v>
      </c>
      <c r="M283" s="18">
        <f t="shared" si="24"/>
        <v>0</v>
      </c>
      <c r="N283" s="22">
        <f>K283</f>
        <v>0</v>
      </c>
    </row>
    <row r="284" spans="2:14" ht="15.75" thickBot="1">
      <c r="B284" s="164"/>
      <c r="C284" s="31">
        <v>130</v>
      </c>
      <c r="D284" s="94" t="s">
        <v>289</v>
      </c>
      <c r="E284" s="32" t="s">
        <v>596</v>
      </c>
      <c r="F284" s="35" t="s">
        <v>288</v>
      </c>
      <c r="G284" s="27">
        <f>I284+J284+K284</f>
        <v>116.75</v>
      </c>
      <c r="H284" s="27">
        <f>L284+M284+N284</f>
        <v>112.76</v>
      </c>
      <c r="I284" s="17">
        <v>116.75</v>
      </c>
      <c r="J284" s="18">
        <v>0</v>
      </c>
      <c r="K284" s="18">
        <f t="shared" si="23"/>
        <v>0</v>
      </c>
      <c r="L284" s="17">
        <v>112.76</v>
      </c>
      <c r="M284" s="18">
        <f t="shared" si="24"/>
        <v>0</v>
      </c>
      <c r="N284" s="22">
        <f>K284</f>
        <v>0</v>
      </c>
    </row>
    <row r="285" spans="2:14" ht="15.75" thickBot="1">
      <c r="B285" s="20"/>
      <c r="C285" s="4"/>
      <c r="D285" s="92"/>
      <c r="E285" s="4"/>
      <c r="F285" s="4"/>
      <c r="G285" s="7"/>
      <c r="H285" s="7"/>
      <c r="I285" s="17"/>
      <c r="J285" s="18"/>
      <c r="K285" s="18"/>
      <c r="L285" s="17"/>
      <c r="M285" s="18"/>
      <c r="N285" s="22"/>
    </row>
    <row r="286" spans="2:14" ht="15.75" thickBot="1">
      <c r="B286" s="159" t="s">
        <v>290</v>
      </c>
      <c r="C286" s="28">
        <v>131</v>
      </c>
      <c r="D286" s="93" t="s">
        <v>291</v>
      </c>
      <c r="E286" s="29" t="s">
        <v>597</v>
      </c>
      <c r="F286" s="30" t="s">
        <v>292</v>
      </c>
      <c r="G286" s="27">
        <f>I286+J286+K286</f>
        <v>117.0710454611</v>
      </c>
      <c r="H286" s="27">
        <f>L286+M286+N286</f>
        <v>113.0810454611</v>
      </c>
      <c r="I286" s="17">
        <v>116.75</v>
      </c>
      <c r="J286" s="18">
        <v>0.27439783</v>
      </c>
      <c r="K286" s="18">
        <f aca="true" t="shared" si="40" ref="K286:K350">+J286*0.17</f>
        <v>0.0466476311</v>
      </c>
      <c r="L286" s="17">
        <v>112.76</v>
      </c>
      <c r="M286" s="18">
        <f aca="true" t="shared" si="41" ref="M286:M350">J286</f>
        <v>0.27439783</v>
      </c>
      <c r="N286" s="22">
        <f>K286</f>
        <v>0.0466476311</v>
      </c>
    </row>
    <row r="287" spans="2:14" ht="15.75" thickBot="1">
      <c r="B287" s="160"/>
      <c r="C287" s="39"/>
      <c r="D287" s="102" t="s">
        <v>742</v>
      </c>
      <c r="E287" s="115" t="s">
        <v>743</v>
      </c>
      <c r="F287" s="41" t="s">
        <v>294</v>
      </c>
      <c r="G287" s="27">
        <f>I287+J287+K287</f>
        <v>117.0710454611</v>
      </c>
      <c r="H287" s="27">
        <f>L287+M287+N287</f>
        <v>113.0810454611</v>
      </c>
      <c r="I287" s="17">
        <v>116.75</v>
      </c>
      <c r="J287" s="18">
        <v>0.27439783</v>
      </c>
      <c r="K287" s="18">
        <f t="shared" si="40"/>
        <v>0.0466476311</v>
      </c>
      <c r="L287" s="17">
        <v>112.76</v>
      </c>
      <c r="M287" s="18">
        <f t="shared" si="41"/>
        <v>0.27439783</v>
      </c>
      <c r="N287" s="22">
        <f>K287</f>
        <v>0.0466476311</v>
      </c>
    </row>
    <row r="288" spans="2:14" ht="15.75" thickBot="1">
      <c r="B288" s="161"/>
      <c r="C288" s="31">
        <v>132</v>
      </c>
      <c r="D288" s="94" t="s">
        <v>293</v>
      </c>
      <c r="E288" s="32" t="s">
        <v>598</v>
      </c>
      <c r="F288" s="33" t="s">
        <v>294</v>
      </c>
      <c r="G288" s="27">
        <f>I288+J288+K288</f>
        <v>117.0710454611</v>
      </c>
      <c r="H288" s="27">
        <f>L288+M288+N288</f>
        <v>113.0810454611</v>
      </c>
      <c r="I288" s="17">
        <v>116.75</v>
      </c>
      <c r="J288" s="18">
        <v>0.27439783</v>
      </c>
      <c r="K288" s="18">
        <f t="shared" si="40"/>
        <v>0.0466476311</v>
      </c>
      <c r="L288" s="17">
        <v>112.76</v>
      </c>
      <c r="M288" s="18">
        <f t="shared" si="41"/>
        <v>0.27439783</v>
      </c>
      <c r="N288" s="22">
        <f>K288</f>
        <v>0.0466476311</v>
      </c>
    </row>
    <row r="289" spans="2:14" ht="15.75" thickBot="1">
      <c r="B289" s="20"/>
      <c r="C289" s="4"/>
      <c r="D289" s="92"/>
      <c r="E289" s="4"/>
      <c r="F289" s="4"/>
      <c r="G289" s="7"/>
      <c r="H289" s="7"/>
      <c r="I289" s="17"/>
      <c r="J289" s="18"/>
      <c r="K289" s="18"/>
      <c r="L289" s="17"/>
      <c r="M289" s="18"/>
      <c r="N289" s="22"/>
    </row>
    <row r="290" spans="2:14" ht="15.75" thickBot="1">
      <c r="B290" s="162" t="s">
        <v>295</v>
      </c>
      <c r="C290" s="76">
        <v>133</v>
      </c>
      <c r="D290" s="93" t="s">
        <v>296</v>
      </c>
      <c r="E290" s="29" t="s">
        <v>599</v>
      </c>
      <c r="F290" s="53" t="s">
        <v>297</v>
      </c>
      <c r="G290" s="112">
        <f>I290+J290+K290</f>
        <v>117.37278479323139</v>
      </c>
      <c r="H290" s="85">
        <f>L290+M290+N290</f>
        <v>113.3827847932314</v>
      </c>
      <c r="I290" s="17">
        <v>116.75</v>
      </c>
      <c r="J290" s="18">
        <v>0.5322946950695677</v>
      </c>
      <c r="K290" s="18">
        <f t="shared" si="40"/>
        <v>0.09049009816182652</v>
      </c>
      <c r="L290" s="17">
        <v>112.76</v>
      </c>
      <c r="M290" s="18">
        <f t="shared" si="41"/>
        <v>0.5322946950695677</v>
      </c>
      <c r="N290" s="22">
        <f>K290</f>
        <v>0.09049009816182652</v>
      </c>
    </row>
    <row r="291" spans="2:14" ht="15.75" thickBot="1">
      <c r="B291" s="163"/>
      <c r="C291" s="87"/>
      <c r="D291" s="100" t="s">
        <v>691</v>
      </c>
      <c r="E291" s="40" t="s">
        <v>692</v>
      </c>
      <c r="F291" s="54" t="s">
        <v>297</v>
      </c>
      <c r="G291" s="112">
        <f>I291+J291+K291</f>
        <v>117.52891459634927</v>
      </c>
      <c r="H291" s="85">
        <f>L291+M291+N291</f>
        <v>113.53891459634927</v>
      </c>
      <c r="I291" s="17">
        <v>116.75</v>
      </c>
      <c r="J291" s="18">
        <v>0.6657389712386942</v>
      </c>
      <c r="K291" s="18">
        <f t="shared" si="40"/>
        <v>0.11317562511057802</v>
      </c>
      <c r="L291" s="17">
        <v>112.76</v>
      </c>
      <c r="M291" s="18">
        <f t="shared" si="41"/>
        <v>0.6657389712386942</v>
      </c>
      <c r="N291" s="22">
        <f>K291</f>
        <v>0.11317562511057802</v>
      </c>
    </row>
    <row r="292" spans="2:14" ht="29.25" customHeight="1" thickBot="1">
      <c r="B292" s="163"/>
      <c r="C292" s="87"/>
      <c r="D292" s="100" t="s">
        <v>693</v>
      </c>
      <c r="E292" s="67" t="s">
        <v>694</v>
      </c>
      <c r="F292" s="54" t="s">
        <v>297</v>
      </c>
      <c r="G292" s="112">
        <f>I292+J292+K292</f>
        <v>117.66615310116863</v>
      </c>
      <c r="H292" s="85">
        <f>L292+M292+N292</f>
        <v>113.67615310116864</v>
      </c>
      <c r="I292" s="17">
        <v>116.75</v>
      </c>
      <c r="J292" s="18">
        <v>0.7830368386056634</v>
      </c>
      <c r="K292" s="18">
        <f t="shared" si="40"/>
        <v>0.1331162625629628</v>
      </c>
      <c r="L292" s="17">
        <v>112.76</v>
      </c>
      <c r="M292" s="18">
        <f t="shared" si="41"/>
        <v>0.7830368386056634</v>
      </c>
      <c r="N292" s="22">
        <f>K292</f>
        <v>0.1331162625629628</v>
      </c>
    </row>
    <row r="293" spans="2:14" ht="16.5" customHeight="1" thickBot="1">
      <c r="B293" s="163"/>
      <c r="C293" s="87"/>
      <c r="D293" s="103" t="s">
        <v>698</v>
      </c>
      <c r="E293" s="116" t="s">
        <v>699</v>
      </c>
      <c r="F293" s="79" t="s">
        <v>297</v>
      </c>
      <c r="G293" s="112">
        <f>I293+J293+K293</f>
        <v>117.50468851071636</v>
      </c>
      <c r="H293" s="85">
        <f>L293+M293+N293</f>
        <v>113.51468851071637</v>
      </c>
      <c r="I293" s="17">
        <v>116.75</v>
      </c>
      <c r="J293" s="18">
        <v>0.6450329151421905</v>
      </c>
      <c r="K293" s="18">
        <f t="shared" si="40"/>
        <v>0.1096555955741724</v>
      </c>
      <c r="L293" s="17">
        <v>112.76</v>
      </c>
      <c r="M293" s="18">
        <f t="shared" si="41"/>
        <v>0.6450329151421905</v>
      </c>
      <c r="N293" s="22">
        <f>K293</f>
        <v>0.1096555955741724</v>
      </c>
    </row>
    <row r="294" spans="2:14" ht="15.75" thickBot="1">
      <c r="B294" s="164"/>
      <c r="C294" s="58"/>
      <c r="D294" s="94" t="s">
        <v>678</v>
      </c>
      <c r="E294" s="32" t="s">
        <v>679</v>
      </c>
      <c r="F294" s="56" t="s">
        <v>680</v>
      </c>
      <c r="G294" s="114">
        <f>I294+J294+K294</f>
        <v>117.72492640086195</v>
      </c>
      <c r="H294" s="27">
        <f>L294+M294+N294</f>
        <v>113.73492640086195</v>
      </c>
      <c r="I294" s="17">
        <v>116.75</v>
      </c>
      <c r="J294" s="18">
        <v>0.8332704280871256</v>
      </c>
      <c r="K294" s="18">
        <f t="shared" si="40"/>
        <v>0.14165597277481137</v>
      </c>
      <c r="L294" s="17">
        <v>112.76</v>
      </c>
      <c r="M294" s="18">
        <f t="shared" si="41"/>
        <v>0.8332704280871256</v>
      </c>
      <c r="N294" s="22">
        <f>K294</f>
        <v>0.14165597277481137</v>
      </c>
    </row>
    <row r="295" spans="2:14" ht="15.75" thickBot="1">
      <c r="B295" s="19"/>
      <c r="C295" s="5"/>
      <c r="D295" s="98"/>
      <c r="E295" s="21"/>
      <c r="F295" s="4"/>
      <c r="G295" s="7"/>
      <c r="H295" s="7"/>
      <c r="I295" s="17"/>
      <c r="J295" s="18"/>
      <c r="K295" s="18"/>
      <c r="L295" s="17"/>
      <c r="M295" s="18"/>
      <c r="N295" s="22"/>
    </row>
    <row r="296" spans="2:14" ht="15.75" thickBot="1">
      <c r="B296" s="175" t="s">
        <v>298</v>
      </c>
      <c r="C296" s="81">
        <v>134</v>
      </c>
      <c r="D296" s="93" t="s">
        <v>299</v>
      </c>
      <c r="E296" s="29" t="s">
        <v>600</v>
      </c>
      <c r="F296" s="30" t="s">
        <v>300</v>
      </c>
      <c r="G296" s="27">
        <f aca="true" t="shared" si="42" ref="G296:G305">I296+J296+K296</f>
        <v>117.73543444328256</v>
      </c>
      <c r="H296" s="27">
        <f aca="true" t="shared" si="43" ref="H296:H305">L296+M296+N296</f>
        <v>113.74543444328256</v>
      </c>
      <c r="I296" s="17">
        <v>116.75</v>
      </c>
      <c r="J296" s="18">
        <v>0.8422516609252627</v>
      </c>
      <c r="K296" s="18">
        <f t="shared" si="40"/>
        <v>0.14318278235729467</v>
      </c>
      <c r="L296" s="17">
        <v>112.76</v>
      </c>
      <c r="M296" s="18">
        <f t="shared" si="41"/>
        <v>0.8422516609252627</v>
      </c>
      <c r="N296" s="22">
        <f aca="true" t="shared" si="44" ref="N296:N305">K296</f>
        <v>0.14318278235729467</v>
      </c>
    </row>
    <row r="297" spans="2:14" ht="15.75" thickBot="1">
      <c r="B297" s="176"/>
      <c r="C297" s="73"/>
      <c r="D297" s="104" t="s">
        <v>376</v>
      </c>
      <c r="E297" s="40" t="s">
        <v>658</v>
      </c>
      <c r="F297" s="69" t="s">
        <v>303</v>
      </c>
      <c r="G297" s="27">
        <f t="shared" si="42"/>
        <v>117.64245048651405</v>
      </c>
      <c r="H297" s="27">
        <f t="shared" si="43"/>
        <v>113.65245048651406</v>
      </c>
      <c r="I297" s="17">
        <v>116.75</v>
      </c>
      <c r="J297" s="18">
        <v>0.7627781936017501</v>
      </c>
      <c r="K297" s="18">
        <f t="shared" si="40"/>
        <v>0.12967229291229754</v>
      </c>
      <c r="L297" s="17">
        <v>112.76</v>
      </c>
      <c r="M297" s="18">
        <f t="shared" si="41"/>
        <v>0.7627781936017501</v>
      </c>
      <c r="N297" s="22">
        <f t="shared" si="44"/>
        <v>0.12967229291229754</v>
      </c>
    </row>
    <row r="298" spans="2:14" ht="15.75" thickBot="1">
      <c r="B298" s="177"/>
      <c r="C298" s="82">
        <v>135</v>
      </c>
      <c r="D298" s="100" t="s">
        <v>301</v>
      </c>
      <c r="E298" s="40" t="s">
        <v>601</v>
      </c>
      <c r="F298" s="46" t="s">
        <v>300</v>
      </c>
      <c r="G298" s="27">
        <f t="shared" si="42"/>
        <v>117.70110002560587</v>
      </c>
      <c r="H298" s="27">
        <f t="shared" si="43"/>
        <v>113.71110002560587</v>
      </c>
      <c r="I298" s="17">
        <v>116.75</v>
      </c>
      <c r="J298" s="18">
        <v>0.8129060047913504</v>
      </c>
      <c r="K298" s="18">
        <f t="shared" si="40"/>
        <v>0.13819402081452958</v>
      </c>
      <c r="L298" s="17">
        <v>112.76</v>
      </c>
      <c r="M298" s="18">
        <f t="shared" si="41"/>
        <v>0.8129060047913504</v>
      </c>
      <c r="N298" s="22">
        <f t="shared" si="44"/>
        <v>0.13819402081452958</v>
      </c>
    </row>
    <row r="299" spans="2:14" ht="15.75" thickBot="1">
      <c r="B299" s="177"/>
      <c r="C299" s="82">
        <v>136</v>
      </c>
      <c r="D299" s="100" t="s">
        <v>302</v>
      </c>
      <c r="E299" s="40" t="s">
        <v>602</v>
      </c>
      <c r="F299" s="46" t="s">
        <v>303</v>
      </c>
      <c r="G299" s="27">
        <f t="shared" si="42"/>
        <v>117.73543444328256</v>
      </c>
      <c r="H299" s="27">
        <f t="shared" si="43"/>
        <v>113.74543444328256</v>
      </c>
      <c r="I299" s="17">
        <v>116.75</v>
      </c>
      <c r="J299" s="18">
        <v>0.8422516609252627</v>
      </c>
      <c r="K299" s="18">
        <f t="shared" si="40"/>
        <v>0.14318278235729467</v>
      </c>
      <c r="L299" s="17">
        <v>112.76</v>
      </c>
      <c r="M299" s="18">
        <f t="shared" si="41"/>
        <v>0.8422516609252627</v>
      </c>
      <c r="N299" s="22">
        <f t="shared" si="44"/>
        <v>0.14318278235729467</v>
      </c>
    </row>
    <row r="300" spans="2:14" ht="15.75" thickBot="1">
      <c r="B300" s="177"/>
      <c r="C300" s="82">
        <v>137</v>
      </c>
      <c r="D300" s="100" t="s">
        <v>304</v>
      </c>
      <c r="E300" s="40" t="s">
        <v>603</v>
      </c>
      <c r="F300" s="46" t="s">
        <v>303</v>
      </c>
      <c r="G300" s="27">
        <f t="shared" si="42"/>
        <v>117.76769168978306</v>
      </c>
      <c r="H300" s="27">
        <f t="shared" si="43"/>
        <v>113.77769168978307</v>
      </c>
      <c r="I300" s="17">
        <v>116.75</v>
      </c>
      <c r="J300" s="18">
        <v>0.8698219570795425</v>
      </c>
      <c r="K300" s="18">
        <f t="shared" si="40"/>
        <v>0.14786973270352222</v>
      </c>
      <c r="L300" s="17">
        <v>112.76</v>
      </c>
      <c r="M300" s="18">
        <f t="shared" si="41"/>
        <v>0.8698219570795425</v>
      </c>
      <c r="N300" s="22">
        <f t="shared" si="44"/>
        <v>0.14786973270352222</v>
      </c>
    </row>
    <row r="301" spans="2:14" ht="15.75" thickBot="1">
      <c r="B301" s="177"/>
      <c r="C301" s="82"/>
      <c r="D301" s="100" t="s">
        <v>305</v>
      </c>
      <c r="E301" s="40" t="s">
        <v>604</v>
      </c>
      <c r="F301" s="46" t="s">
        <v>303</v>
      </c>
      <c r="G301" s="27">
        <f t="shared" si="42"/>
        <v>117.73543444328256</v>
      </c>
      <c r="H301" s="27">
        <f t="shared" si="43"/>
        <v>113.74543444328256</v>
      </c>
      <c r="I301" s="17">
        <v>116.75</v>
      </c>
      <c r="J301" s="18">
        <v>0.8422516609252627</v>
      </c>
      <c r="K301" s="18">
        <f t="shared" si="40"/>
        <v>0.14318278235729467</v>
      </c>
      <c r="L301" s="17">
        <v>112.76</v>
      </c>
      <c r="M301" s="18">
        <f t="shared" si="41"/>
        <v>0.8422516609252627</v>
      </c>
      <c r="N301" s="22">
        <f t="shared" si="44"/>
        <v>0.14318278235729467</v>
      </c>
    </row>
    <row r="302" spans="2:14" ht="15.75" thickBot="1">
      <c r="B302" s="178"/>
      <c r="C302" s="83"/>
      <c r="D302" s="103" t="s">
        <v>420</v>
      </c>
      <c r="E302" s="40" t="s">
        <v>659</v>
      </c>
      <c r="F302" s="63" t="s">
        <v>421</v>
      </c>
      <c r="G302" s="27">
        <f t="shared" si="42"/>
        <v>117.2884760807869</v>
      </c>
      <c r="H302" s="27">
        <f t="shared" si="43"/>
        <v>113.2984760807869</v>
      </c>
      <c r="I302" s="17">
        <v>116.75</v>
      </c>
      <c r="J302" s="18">
        <v>0.46023596648451726</v>
      </c>
      <c r="K302" s="18">
        <f t="shared" si="40"/>
        <v>0.07824011430236794</v>
      </c>
      <c r="L302" s="17">
        <v>112.76</v>
      </c>
      <c r="M302" s="18">
        <f t="shared" si="41"/>
        <v>0.46023596648451726</v>
      </c>
      <c r="N302" s="22">
        <f t="shared" si="44"/>
        <v>0.07824011430236794</v>
      </c>
    </row>
    <row r="303" spans="2:14" ht="15.75" thickBot="1">
      <c r="B303" s="178"/>
      <c r="C303" s="83"/>
      <c r="D303" s="103" t="s">
        <v>425</v>
      </c>
      <c r="E303" s="40" t="s">
        <v>660</v>
      </c>
      <c r="F303" s="63" t="s">
        <v>303</v>
      </c>
      <c r="G303" s="27">
        <f t="shared" si="42"/>
        <v>117.80960167292577</v>
      </c>
      <c r="H303" s="27">
        <f t="shared" si="43"/>
        <v>113.81960167292577</v>
      </c>
      <c r="I303" s="17">
        <v>116.75</v>
      </c>
      <c r="J303" s="18">
        <v>0.9056424554921108</v>
      </c>
      <c r="K303" s="18">
        <f t="shared" si="40"/>
        <v>0.15395921743365884</v>
      </c>
      <c r="L303" s="17">
        <v>112.76</v>
      </c>
      <c r="M303" s="18">
        <f t="shared" si="41"/>
        <v>0.9056424554921108</v>
      </c>
      <c r="N303" s="22">
        <f t="shared" si="44"/>
        <v>0.15395921743365884</v>
      </c>
    </row>
    <row r="304" spans="2:14" ht="15.75" thickBot="1">
      <c r="B304" s="178"/>
      <c r="C304" s="83"/>
      <c r="D304" s="103" t="s">
        <v>713</v>
      </c>
      <c r="E304" s="108" t="s">
        <v>714</v>
      </c>
      <c r="F304" s="63" t="s">
        <v>303</v>
      </c>
      <c r="G304" s="27">
        <f t="shared" si="42"/>
        <v>117.4744239272163</v>
      </c>
      <c r="H304" s="27">
        <f t="shared" si="43"/>
        <v>113.4844239272163</v>
      </c>
      <c r="I304" s="17">
        <v>116.75</v>
      </c>
      <c r="J304" s="18">
        <v>0.6191657497575155</v>
      </c>
      <c r="K304" s="18">
        <f t="shared" si="40"/>
        <v>0.10525817745877764</v>
      </c>
      <c r="L304" s="17">
        <v>112.76</v>
      </c>
      <c r="M304" s="18">
        <f t="shared" si="41"/>
        <v>0.6191657497575155</v>
      </c>
      <c r="N304" s="22">
        <f t="shared" si="44"/>
        <v>0.10525817745877764</v>
      </c>
    </row>
    <row r="305" spans="2:14" ht="15.75" thickBot="1">
      <c r="B305" s="179"/>
      <c r="C305" s="84">
        <v>138</v>
      </c>
      <c r="D305" s="94" t="s">
        <v>306</v>
      </c>
      <c r="E305" s="32" t="s">
        <v>605</v>
      </c>
      <c r="F305" s="33" t="s">
        <v>303</v>
      </c>
      <c r="G305" s="27">
        <f t="shared" si="42"/>
        <v>117.83758239053417</v>
      </c>
      <c r="H305" s="27">
        <f t="shared" si="43"/>
        <v>113.84758239053417</v>
      </c>
      <c r="I305" s="17">
        <v>116.75</v>
      </c>
      <c r="J305" s="18">
        <v>0.9295575987471496</v>
      </c>
      <c r="K305" s="18">
        <f t="shared" si="40"/>
        <v>0.15802479178701545</v>
      </c>
      <c r="L305" s="17">
        <v>112.76</v>
      </c>
      <c r="M305" s="18">
        <f t="shared" si="41"/>
        <v>0.9295575987471496</v>
      </c>
      <c r="N305" s="22">
        <f t="shared" si="44"/>
        <v>0.15802479178701545</v>
      </c>
    </row>
    <row r="306" spans="2:14" ht="15.75" thickBot="1">
      <c r="B306" s="20"/>
      <c r="C306" s="4"/>
      <c r="D306" s="92"/>
      <c r="E306" s="4"/>
      <c r="F306" s="4"/>
      <c r="G306" s="7"/>
      <c r="H306" s="7"/>
      <c r="I306" s="17"/>
      <c r="J306" s="18"/>
      <c r="K306" s="18"/>
      <c r="L306" s="17"/>
      <c r="M306" s="18"/>
      <c r="N306" s="22"/>
    </row>
    <row r="307" spans="2:14" ht="15.75" thickBot="1">
      <c r="B307" s="159" t="s">
        <v>307</v>
      </c>
      <c r="C307" s="28">
        <v>139</v>
      </c>
      <c r="D307" s="93" t="s">
        <v>308</v>
      </c>
      <c r="E307" s="29" t="s">
        <v>606</v>
      </c>
      <c r="F307" s="30" t="s">
        <v>309</v>
      </c>
      <c r="G307" s="27">
        <f>I307+J307+K307</f>
        <v>118.55041866357948</v>
      </c>
      <c r="H307" s="27">
        <f>L307+M307+N307</f>
        <v>114.56041866357948</v>
      </c>
      <c r="I307" s="17">
        <v>116.75</v>
      </c>
      <c r="J307" s="18">
        <v>1.5388193705807491</v>
      </c>
      <c r="K307" s="18">
        <f t="shared" si="40"/>
        <v>0.26159929299872736</v>
      </c>
      <c r="L307" s="17">
        <v>112.76</v>
      </c>
      <c r="M307" s="18">
        <f t="shared" si="41"/>
        <v>1.5388193705807491</v>
      </c>
      <c r="N307" s="22">
        <f>K307</f>
        <v>0.26159929299872736</v>
      </c>
    </row>
    <row r="308" spans="2:14" ht="15.75" thickBot="1">
      <c r="B308" s="160"/>
      <c r="C308" s="45">
        <v>140</v>
      </c>
      <c r="D308" s="100" t="s">
        <v>310</v>
      </c>
      <c r="E308" s="40" t="s">
        <v>607</v>
      </c>
      <c r="F308" s="46" t="s">
        <v>309</v>
      </c>
      <c r="G308" s="27">
        <f>I308+J308+K308</f>
        <v>118.55041866357948</v>
      </c>
      <c r="H308" s="27">
        <f>L308+M308+N308</f>
        <v>114.56041866357948</v>
      </c>
      <c r="I308" s="17">
        <v>116.75</v>
      </c>
      <c r="J308" s="18">
        <v>1.5388193705807491</v>
      </c>
      <c r="K308" s="18">
        <f t="shared" si="40"/>
        <v>0.26159929299872736</v>
      </c>
      <c r="L308" s="17">
        <v>112.76</v>
      </c>
      <c r="M308" s="18">
        <f t="shared" si="41"/>
        <v>1.5388193705807491</v>
      </c>
      <c r="N308" s="22">
        <f>K308</f>
        <v>0.26159929299872736</v>
      </c>
    </row>
    <row r="309" spans="2:14" ht="15.75" thickBot="1">
      <c r="B309" s="160"/>
      <c r="C309" s="55"/>
      <c r="D309" s="103" t="s">
        <v>708</v>
      </c>
      <c r="E309" s="25" t="s">
        <v>611</v>
      </c>
      <c r="F309" s="46" t="s">
        <v>309</v>
      </c>
      <c r="G309" s="27">
        <f>I309+J309+K309</f>
        <v>118.40508814299713</v>
      </c>
      <c r="H309" s="27">
        <f>L309+M309+N309</f>
        <v>114.41508814299713</v>
      </c>
      <c r="I309" s="17">
        <v>116.75</v>
      </c>
      <c r="J309" s="18">
        <v>1.414605250424893</v>
      </c>
      <c r="K309" s="18">
        <f t="shared" si="40"/>
        <v>0.24048289257223182</v>
      </c>
      <c r="L309" s="17">
        <v>112.76</v>
      </c>
      <c r="M309" s="18">
        <f t="shared" si="41"/>
        <v>1.414605250424893</v>
      </c>
      <c r="N309" s="22">
        <f>K309</f>
        <v>0.24048289257223182</v>
      </c>
    </row>
    <row r="310" spans="2:14" ht="15.75" thickBot="1">
      <c r="B310" s="161"/>
      <c r="C310" s="31">
        <v>141</v>
      </c>
      <c r="D310" s="94" t="s">
        <v>311</v>
      </c>
      <c r="E310" s="32" t="s">
        <v>608</v>
      </c>
      <c r="F310" s="33" t="s">
        <v>309</v>
      </c>
      <c r="G310" s="27">
        <f>I310+J310+K310</f>
        <v>118.55041866357948</v>
      </c>
      <c r="H310" s="27">
        <f>L310+M310+N310</f>
        <v>114.56041866357948</v>
      </c>
      <c r="I310" s="17">
        <v>116.75</v>
      </c>
      <c r="J310" s="18">
        <v>1.5388193705807491</v>
      </c>
      <c r="K310" s="18">
        <f t="shared" si="40"/>
        <v>0.26159929299872736</v>
      </c>
      <c r="L310" s="17">
        <v>112.76</v>
      </c>
      <c r="M310" s="18">
        <f t="shared" si="41"/>
        <v>1.5388193705807491</v>
      </c>
      <c r="N310" s="22">
        <f>K310</f>
        <v>0.26159929299872736</v>
      </c>
    </row>
    <row r="311" spans="2:14" ht="15.75" thickBot="1">
      <c r="B311" s="20"/>
      <c r="C311" s="4"/>
      <c r="D311" s="92"/>
      <c r="E311" s="4"/>
      <c r="F311" s="4"/>
      <c r="G311" s="7"/>
      <c r="H311" s="7"/>
      <c r="I311" s="17"/>
      <c r="J311" s="18"/>
      <c r="K311" s="18"/>
      <c r="L311" s="17"/>
      <c r="M311" s="18"/>
      <c r="N311" s="22"/>
    </row>
    <row r="312" spans="2:14" ht="15.75" thickBot="1">
      <c r="B312" s="23" t="s">
        <v>312</v>
      </c>
      <c r="C312" s="24">
        <v>142</v>
      </c>
      <c r="D312" s="91" t="s">
        <v>313</v>
      </c>
      <c r="E312" s="25" t="s">
        <v>609</v>
      </c>
      <c r="F312" s="26" t="s">
        <v>314</v>
      </c>
      <c r="G312" s="27">
        <f>I312+J312+K312</f>
        <v>118.42358903529339</v>
      </c>
      <c r="H312" s="27">
        <f>L312+M312+N312</f>
        <v>114.4335890352934</v>
      </c>
      <c r="I312" s="17">
        <v>116.75</v>
      </c>
      <c r="J312" s="18">
        <v>1.430417978883239</v>
      </c>
      <c r="K312" s="18">
        <f t="shared" si="40"/>
        <v>0.24317105641015063</v>
      </c>
      <c r="L312" s="17">
        <v>112.76</v>
      </c>
      <c r="M312" s="18">
        <f t="shared" si="41"/>
        <v>1.430417978883239</v>
      </c>
      <c r="N312" s="22">
        <f>K312</f>
        <v>0.24317105641015063</v>
      </c>
    </row>
    <row r="313" spans="2:14" ht="15.75" thickBot="1">
      <c r="B313" s="20"/>
      <c r="C313" s="4"/>
      <c r="D313" s="92"/>
      <c r="E313" s="4"/>
      <c r="F313" s="4"/>
      <c r="G313" s="7"/>
      <c r="H313" s="7"/>
      <c r="I313" s="17"/>
      <c r="J313" s="18"/>
      <c r="K313" s="18"/>
      <c r="L313" s="17"/>
      <c r="M313" s="18"/>
      <c r="N313" s="22"/>
    </row>
    <row r="314" spans="2:14" ht="15.75" thickBot="1">
      <c r="B314" s="23" t="s">
        <v>448</v>
      </c>
      <c r="C314" s="24"/>
      <c r="D314" s="91" t="s">
        <v>449</v>
      </c>
      <c r="E314" s="25" t="s">
        <v>661</v>
      </c>
      <c r="F314" s="26" t="s">
        <v>450</v>
      </c>
      <c r="G314" s="27">
        <f>I314+J314+K314</f>
        <v>117.25426384964999</v>
      </c>
      <c r="H314" s="27">
        <f>L314+M314+N314</f>
        <v>113.26426384964999</v>
      </c>
      <c r="I314" s="17">
        <v>116.75</v>
      </c>
      <c r="J314" s="18">
        <v>0.43099474329058385</v>
      </c>
      <c r="K314" s="18">
        <f t="shared" si="40"/>
        <v>0.07326910635939926</v>
      </c>
      <c r="L314" s="17">
        <v>112.76</v>
      </c>
      <c r="M314" s="18">
        <f t="shared" si="41"/>
        <v>0.43099474329058385</v>
      </c>
      <c r="N314" s="22">
        <f>K314</f>
        <v>0.07326910635939926</v>
      </c>
    </row>
    <row r="315" spans="2:14" ht="15.75" thickBot="1">
      <c r="B315" s="20"/>
      <c r="C315" s="4"/>
      <c r="D315" s="92"/>
      <c r="E315" s="4"/>
      <c r="F315" s="4"/>
      <c r="G315" s="7"/>
      <c r="H315" s="7"/>
      <c r="I315" s="17"/>
      <c r="J315" s="18"/>
      <c r="K315" s="18"/>
      <c r="L315" s="17"/>
      <c r="M315" s="18"/>
      <c r="N315" s="22"/>
    </row>
    <row r="316" spans="2:14" ht="15.75" thickBot="1">
      <c r="B316" s="23" t="s">
        <v>317</v>
      </c>
      <c r="C316" s="24">
        <v>145</v>
      </c>
      <c r="D316" s="91" t="s">
        <v>318</v>
      </c>
      <c r="E316" s="25" t="s">
        <v>612</v>
      </c>
      <c r="F316" s="26" t="s">
        <v>319</v>
      </c>
      <c r="G316" s="27">
        <f>I316+J316+K316</f>
        <v>119.19898481670333</v>
      </c>
      <c r="H316" s="27">
        <f>L316+M316+N316</f>
        <v>115.20898481670334</v>
      </c>
      <c r="I316" s="17">
        <v>116.75</v>
      </c>
      <c r="J316" s="18">
        <v>2.093149415985745</v>
      </c>
      <c r="K316" s="18">
        <f t="shared" si="40"/>
        <v>0.35583540071757663</v>
      </c>
      <c r="L316" s="17">
        <v>112.76</v>
      </c>
      <c r="M316" s="18">
        <f t="shared" si="41"/>
        <v>2.093149415985745</v>
      </c>
      <c r="N316" s="22">
        <f>K316</f>
        <v>0.35583540071757663</v>
      </c>
    </row>
    <row r="317" spans="2:14" ht="15.75" thickBot="1">
      <c r="B317" s="20"/>
      <c r="C317" s="4"/>
      <c r="D317" s="92"/>
      <c r="E317" s="4"/>
      <c r="F317" s="4"/>
      <c r="G317" s="7"/>
      <c r="H317" s="7"/>
      <c r="I317" s="17"/>
      <c r="J317" s="18"/>
      <c r="K317" s="18"/>
      <c r="L317" s="17"/>
      <c r="M317" s="18"/>
      <c r="N317" s="22"/>
    </row>
    <row r="318" spans="2:14" ht="15.75" thickBot="1">
      <c r="B318" s="159" t="s">
        <v>320</v>
      </c>
      <c r="C318" s="28">
        <v>147</v>
      </c>
      <c r="D318" s="93" t="s">
        <v>323</v>
      </c>
      <c r="E318" s="29" t="s">
        <v>614</v>
      </c>
      <c r="F318" s="30" t="s">
        <v>324</v>
      </c>
      <c r="G318" s="27">
        <f>I318+J318+K318</f>
        <v>117.0710454611</v>
      </c>
      <c r="H318" s="27">
        <f>L318+M318+N318</f>
        <v>113.0810454611</v>
      </c>
      <c r="I318" s="17">
        <v>116.75</v>
      </c>
      <c r="J318" s="18">
        <v>0.27439783</v>
      </c>
      <c r="K318" s="18">
        <f t="shared" si="40"/>
        <v>0.0466476311</v>
      </c>
      <c r="L318" s="17">
        <v>112.76</v>
      </c>
      <c r="M318" s="18">
        <f t="shared" si="41"/>
        <v>0.27439783</v>
      </c>
      <c r="N318" s="22">
        <f>K318</f>
        <v>0.0466476311</v>
      </c>
    </row>
    <row r="319" spans="2:14" ht="15.75" thickBot="1">
      <c r="B319" s="160"/>
      <c r="C319" s="76"/>
      <c r="D319" s="103" t="s">
        <v>402</v>
      </c>
      <c r="E319" s="40" t="s">
        <v>662</v>
      </c>
      <c r="F319" s="63" t="s">
        <v>403</v>
      </c>
      <c r="G319" s="27">
        <f>I319+J319+K319</f>
        <v>117.5207526928985</v>
      </c>
      <c r="H319" s="27">
        <f>L319+M319+N319</f>
        <v>113.5307526928985</v>
      </c>
      <c r="I319" s="17">
        <v>116.75</v>
      </c>
      <c r="J319" s="18">
        <v>0.6587629853833298</v>
      </c>
      <c r="K319" s="18">
        <f t="shared" si="40"/>
        <v>0.11198970751516607</v>
      </c>
      <c r="L319" s="17">
        <v>112.76</v>
      </c>
      <c r="M319" s="18">
        <f t="shared" si="41"/>
        <v>0.6587629853833298</v>
      </c>
      <c r="N319" s="22">
        <f>K319</f>
        <v>0.11198970751516607</v>
      </c>
    </row>
    <row r="320" spans="2:14" ht="15.75" thickBot="1">
      <c r="B320" s="161"/>
      <c r="C320" s="24">
        <v>148</v>
      </c>
      <c r="D320" s="94" t="s">
        <v>325</v>
      </c>
      <c r="E320" s="32" t="s">
        <v>615</v>
      </c>
      <c r="F320" s="33" t="s">
        <v>324</v>
      </c>
      <c r="G320" s="27">
        <f>I320+J320+K320</f>
        <v>117.08246957472682</v>
      </c>
      <c r="H320" s="27">
        <f>L320+M320+N320</f>
        <v>113.09246957472682</v>
      </c>
      <c r="I320" s="17">
        <v>116.75</v>
      </c>
      <c r="J320" s="18">
        <v>0.2841620296810464</v>
      </c>
      <c r="K320" s="18">
        <f t="shared" si="40"/>
        <v>0.048307545045777896</v>
      </c>
      <c r="L320" s="17">
        <v>112.76</v>
      </c>
      <c r="M320" s="18">
        <f t="shared" si="41"/>
        <v>0.2841620296810464</v>
      </c>
      <c r="N320" s="22">
        <f>K320</f>
        <v>0.048307545045777896</v>
      </c>
    </row>
    <row r="321" spans="2:14" ht="15.75" thickBot="1">
      <c r="B321" s="20"/>
      <c r="C321" s="4"/>
      <c r="D321" s="92"/>
      <c r="E321" s="4"/>
      <c r="F321" s="4"/>
      <c r="G321" s="7"/>
      <c r="H321" s="7"/>
      <c r="I321" s="17"/>
      <c r="J321" s="18"/>
      <c r="K321" s="18"/>
      <c r="L321" s="17"/>
      <c r="M321" s="18"/>
      <c r="N321" s="22"/>
    </row>
    <row r="322" spans="2:14" ht="15.75" thickBot="1">
      <c r="B322" s="162" t="s">
        <v>326</v>
      </c>
      <c r="C322" s="28">
        <v>149</v>
      </c>
      <c r="D322" s="93" t="s">
        <v>327</v>
      </c>
      <c r="E322" s="29" t="s">
        <v>616</v>
      </c>
      <c r="F322" s="34" t="s">
        <v>328</v>
      </c>
      <c r="G322" s="27">
        <f>I322+J322+K322</f>
        <v>117.11008373271589</v>
      </c>
      <c r="H322" s="27">
        <f>L322+M322+N322</f>
        <v>113.1200837327159</v>
      </c>
      <c r="I322" s="17">
        <v>116.75</v>
      </c>
      <c r="J322" s="18">
        <v>0.3077638741161498</v>
      </c>
      <c r="K322" s="18">
        <f t="shared" si="40"/>
        <v>0.05231985859974547</v>
      </c>
      <c r="L322" s="17">
        <v>112.76</v>
      </c>
      <c r="M322" s="18">
        <f t="shared" si="41"/>
        <v>0.3077638741161498</v>
      </c>
      <c r="N322" s="22">
        <f>K322</f>
        <v>0.05231985859974547</v>
      </c>
    </row>
    <row r="323" spans="2:14" ht="15.75" thickBot="1">
      <c r="B323" s="163"/>
      <c r="C323" s="39"/>
      <c r="D323" s="100" t="s">
        <v>321</v>
      </c>
      <c r="E323" s="40" t="s">
        <v>613</v>
      </c>
      <c r="F323" s="51" t="s">
        <v>322</v>
      </c>
      <c r="G323" s="27">
        <f>I323+J323+K323</f>
        <v>117.20551142027989</v>
      </c>
      <c r="H323" s="27">
        <f>L323+M323+N323</f>
        <v>113.2155114202799</v>
      </c>
      <c r="I323" s="17">
        <v>116.75</v>
      </c>
      <c r="J323" s="18">
        <v>0.3893260002392286</v>
      </c>
      <c r="K323" s="18">
        <f t="shared" si="40"/>
        <v>0.06618542004066887</v>
      </c>
      <c r="L323" s="17">
        <v>112.76</v>
      </c>
      <c r="M323" s="18">
        <f t="shared" si="41"/>
        <v>0.3893260002392286</v>
      </c>
      <c r="N323" s="22">
        <f>K323</f>
        <v>0.06618542004066887</v>
      </c>
    </row>
    <row r="324" spans="2:14" ht="15.75" thickBot="1">
      <c r="B324" s="163"/>
      <c r="C324" s="39"/>
      <c r="D324" s="103" t="s">
        <v>422</v>
      </c>
      <c r="E324" s="40" t="s">
        <v>591</v>
      </c>
      <c r="F324" s="68" t="s">
        <v>322</v>
      </c>
      <c r="G324" s="27">
        <f>I324+J324+K324</f>
        <v>117.11607087316486</v>
      </c>
      <c r="H324" s="27">
        <f>L324+M324+N324</f>
        <v>113.12607087316486</v>
      </c>
      <c r="I324" s="17">
        <v>116.75</v>
      </c>
      <c r="J324" s="18">
        <v>0.31288108817508814</v>
      </c>
      <c r="K324" s="18">
        <f t="shared" si="40"/>
        <v>0.05318978498976499</v>
      </c>
      <c r="L324" s="17">
        <v>112.76</v>
      </c>
      <c r="M324" s="18">
        <f t="shared" si="41"/>
        <v>0.31288108817508814</v>
      </c>
      <c r="N324" s="22">
        <f>K324</f>
        <v>0.05318978498976499</v>
      </c>
    </row>
    <row r="325" spans="2:14" ht="15.75" thickBot="1">
      <c r="B325" s="163"/>
      <c r="C325" s="39"/>
      <c r="D325" s="103" t="s">
        <v>783</v>
      </c>
      <c r="E325" s="108" t="s">
        <v>784</v>
      </c>
      <c r="F325" s="68" t="s">
        <v>322</v>
      </c>
      <c r="G325" s="27">
        <f>I325+J325+K325</f>
        <v>117.160319</v>
      </c>
      <c r="H325" s="27">
        <f>L325+M325+N325</f>
        <v>113.170319</v>
      </c>
      <c r="I325" s="17">
        <v>116.75</v>
      </c>
      <c r="J325" s="18">
        <v>0.3507</v>
      </c>
      <c r="K325" s="18">
        <f t="shared" si="40"/>
        <v>0.059619000000000005</v>
      </c>
      <c r="L325" s="17">
        <v>112.76</v>
      </c>
      <c r="M325" s="18">
        <f t="shared" si="41"/>
        <v>0.3507</v>
      </c>
      <c r="N325" s="22">
        <f>K325</f>
        <v>0.059619000000000005</v>
      </c>
    </row>
    <row r="326" spans="2:14" ht="15.75" thickBot="1">
      <c r="B326" s="164"/>
      <c r="C326" s="31">
        <v>150</v>
      </c>
      <c r="D326" s="94" t="s">
        <v>329</v>
      </c>
      <c r="E326" s="32" t="s">
        <v>617</v>
      </c>
      <c r="F326" s="35" t="s">
        <v>330</v>
      </c>
      <c r="G326" s="27">
        <f>I326+J326+K326</f>
        <v>117.0710454611</v>
      </c>
      <c r="H326" s="62">
        <f>L326+M326+N326</f>
        <v>113.0810454611</v>
      </c>
      <c r="I326" s="17">
        <v>116.75</v>
      </c>
      <c r="J326" s="18">
        <v>0.27439783</v>
      </c>
      <c r="K326" s="18">
        <f t="shared" si="40"/>
        <v>0.0466476311</v>
      </c>
      <c r="L326" s="17">
        <v>112.76</v>
      </c>
      <c r="M326" s="18">
        <f t="shared" si="41"/>
        <v>0.27439783</v>
      </c>
      <c r="N326" s="22">
        <f>K326</f>
        <v>0.0466476311</v>
      </c>
    </row>
    <row r="327" spans="2:14" ht="15.75" thickBot="1">
      <c r="B327" s="20"/>
      <c r="C327" s="4"/>
      <c r="D327" s="92"/>
      <c r="E327" s="4"/>
      <c r="F327" s="4"/>
      <c r="G327" s="7"/>
      <c r="H327" s="7"/>
      <c r="I327" s="17"/>
      <c r="J327" s="18"/>
      <c r="K327" s="18"/>
      <c r="L327" s="17"/>
      <c r="M327" s="18"/>
      <c r="N327" s="22"/>
    </row>
    <row r="328" spans="2:14" ht="15.75" thickBot="1">
      <c r="B328" s="23" t="s">
        <v>737</v>
      </c>
      <c r="C328" s="24"/>
      <c r="D328" s="91" t="s">
        <v>738</v>
      </c>
      <c r="E328" s="25" t="s">
        <v>739</v>
      </c>
      <c r="F328" s="26" t="s">
        <v>740</v>
      </c>
      <c r="G328" s="27">
        <f>I328+J328+K328</f>
        <v>117.95287324536874</v>
      </c>
      <c r="H328" s="27">
        <f>L328+M328+N328</f>
        <v>113.96287324536874</v>
      </c>
      <c r="I328" s="17">
        <v>116.75</v>
      </c>
      <c r="J328" s="18">
        <v>1.0280967909134504</v>
      </c>
      <c r="K328" s="18">
        <f t="shared" si="40"/>
        <v>0.17477645445528658</v>
      </c>
      <c r="L328" s="17">
        <v>112.76</v>
      </c>
      <c r="M328" s="18">
        <f t="shared" si="41"/>
        <v>1.0280967909134504</v>
      </c>
      <c r="N328" s="22">
        <f>K328</f>
        <v>0.17477645445528658</v>
      </c>
    </row>
    <row r="329" spans="2:14" ht="15.75" thickBot="1">
      <c r="B329" s="20"/>
      <c r="C329" s="4"/>
      <c r="D329" s="92"/>
      <c r="E329" s="4"/>
      <c r="F329" s="4"/>
      <c r="G329" s="7"/>
      <c r="H329" s="7"/>
      <c r="I329" s="17"/>
      <c r="J329" s="18"/>
      <c r="K329" s="18"/>
      <c r="L329" s="17"/>
      <c r="M329" s="18"/>
      <c r="N329" s="22"/>
    </row>
    <row r="330" spans="2:14" ht="15.75" thickBot="1">
      <c r="B330" s="159" t="s">
        <v>331</v>
      </c>
      <c r="C330" s="28">
        <v>151</v>
      </c>
      <c r="D330" s="93" t="s">
        <v>332</v>
      </c>
      <c r="E330" s="29" t="s">
        <v>618</v>
      </c>
      <c r="F330" s="30" t="s">
        <v>333</v>
      </c>
      <c r="G330" s="27">
        <f>I330+J330+K330</f>
        <v>117.66322219827575</v>
      </c>
      <c r="H330" s="27">
        <f>L330+M330+N330</f>
        <v>113.67322219827575</v>
      </c>
      <c r="I330" s="17">
        <v>116.75</v>
      </c>
      <c r="J330" s="18">
        <v>0.7805317933980671</v>
      </c>
      <c r="K330" s="18">
        <f t="shared" si="40"/>
        <v>0.13269040487767142</v>
      </c>
      <c r="L330" s="17">
        <v>112.76</v>
      </c>
      <c r="M330" s="18">
        <f t="shared" si="41"/>
        <v>0.7805317933980671</v>
      </c>
      <c r="N330" s="22">
        <f>K330</f>
        <v>0.13269040487767142</v>
      </c>
    </row>
    <row r="331" spans="2:14" ht="15.75" thickBot="1">
      <c r="B331" s="160"/>
      <c r="C331" s="45">
        <v>152</v>
      </c>
      <c r="D331" s="100" t="s">
        <v>334</v>
      </c>
      <c r="E331" s="40" t="s">
        <v>619</v>
      </c>
      <c r="F331" s="46" t="s">
        <v>335</v>
      </c>
      <c r="G331" s="27">
        <f>I331+J331+K331</f>
        <v>117.7824762610958</v>
      </c>
      <c r="H331" s="27">
        <f>L331+M331+N331</f>
        <v>113.7924762610958</v>
      </c>
      <c r="I331" s="17">
        <v>116.75</v>
      </c>
      <c r="J331" s="18">
        <v>0.8824583428169209</v>
      </c>
      <c r="K331" s="18">
        <f t="shared" si="40"/>
        <v>0.15001791827887656</v>
      </c>
      <c r="L331" s="17">
        <v>112.76</v>
      </c>
      <c r="M331" s="18">
        <f t="shared" si="41"/>
        <v>0.8824583428169209</v>
      </c>
      <c r="N331" s="22">
        <f>K331</f>
        <v>0.15001791827887656</v>
      </c>
    </row>
    <row r="332" spans="2:14" ht="15.75" thickBot="1">
      <c r="B332" s="161"/>
      <c r="C332" s="31">
        <v>153</v>
      </c>
      <c r="D332" s="94" t="s">
        <v>336</v>
      </c>
      <c r="E332" s="32" t="s">
        <v>620</v>
      </c>
      <c r="F332" s="33" t="s">
        <v>335</v>
      </c>
      <c r="G332" s="27">
        <f>I332+J332+K332</f>
        <v>117.75864988583974</v>
      </c>
      <c r="H332" s="27">
        <f>L332+M332+N332</f>
        <v>113.76864988583975</v>
      </c>
      <c r="I332" s="17">
        <v>116.75</v>
      </c>
      <c r="J332" s="18">
        <v>0.8620939195211459</v>
      </c>
      <c r="K332" s="18">
        <f t="shared" si="40"/>
        <v>0.1465559663185948</v>
      </c>
      <c r="L332" s="17">
        <v>112.76</v>
      </c>
      <c r="M332" s="18">
        <f t="shared" si="41"/>
        <v>0.8620939195211459</v>
      </c>
      <c r="N332" s="22">
        <f>K332</f>
        <v>0.1465559663185948</v>
      </c>
    </row>
    <row r="333" spans="2:14" ht="15.75" thickBot="1">
      <c r="B333" s="20"/>
      <c r="C333" s="4"/>
      <c r="D333" s="92"/>
      <c r="E333" s="4"/>
      <c r="F333" s="4"/>
      <c r="G333" s="7"/>
      <c r="H333" s="7"/>
      <c r="I333" s="17"/>
      <c r="J333" s="18"/>
      <c r="K333" s="18"/>
      <c r="L333" s="17"/>
      <c r="M333" s="18"/>
      <c r="N333" s="22"/>
    </row>
    <row r="334" spans="2:14" ht="15.75" thickBot="1">
      <c r="B334" s="23" t="s">
        <v>337</v>
      </c>
      <c r="C334" s="24">
        <v>154</v>
      </c>
      <c r="D334" s="91" t="s">
        <v>338</v>
      </c>
      <c r="E334" s="25" t="s">
        <v>621</v>
      </c>
      <c r="F334" s="26" t="s">
        <v>339</v>
      </c>
      <c r="G334" s="27">
        <f>I334+J334+K334</f>
        <v>118.11873361855564</v>
      </c>
      <c r="H334" s="27">
        <f>L334+M334+N334</f>
        <v>114.12873361855564</v>
      </c>
      <c r="I334" s="17">
        <v>116.75</v>
      </c>
      <c r="J334" s="18">
        <v>1.1698577936372958</v>
      </c>
      <c r="K334" s="18">
        <f t="shared" si="40"/>
        <v>0.1988758249183403</v>
      </c>
      <c r="L334" s="17">
        <v>112.76</v>
      </c>
      <c r="M334" s="18">
        <f t="shared" si="41"/>
        <v>1.1698577936372958</v>
      </c>
      <c r="N334" s="22">
        <f>K334</f>
        <v>0.1988758249183403</v>
      </c>
    </row>
    <row r="335" spans="2:14" ht="15.75" thickBot="1">
      <c r="B335" s="20"/>
      <c r="C335" s="4"/>
      <c r="D335" s="92"/>
      <c r="E335" s="4"/>
      <c r="F335" s="4"/>
      <c r="G335" s="7"/>
      <c r="H335" s="7"/>
      <c r="I335" s="17"/>
      <c r="J335" s="18"/>
      <c r="K335" s="18"/>
      <c r="L335" s="17"/>
      <c r="M335" s="18"/>
      <c r="N335" s="22"/>
    </row>
    <row r="336" spans="2:14" ht="15.75" thickBot="1">
      <c r="B336" s="23" t="s">
        <v>390</v>
      </c>
      <c r="C336" s="24">
        <v>154</v>
      </c>
      <c r="D336" s="91" t="s">
        <v>391</v>
      </c>
      <c r="E336" s="25" t="s">
        <v>663</v>
      </c>
      <c r="F336" s="26" t="s">
        <v>392</v>
      </c>
      <c r="G336" s="27">
        <f>I336+J336+K336</f>
        <v>117.987871834457</v>
      </c>
      <c r="H336" s="27">
        <f>L336+M336+N336</f>
        <v>113.997871834457</v>
      </c>
      <c r="I336" s="17">
        <v>116.75</v>
      </c>
      <c r="J336" s="18">
        <v>1.0580101149205</v>
      </c>
      <c r="K336" s="18">
        <f t="shared" si="40"/>
        <v>0.179861719536485</v>
      </c>
      <c r="L336" s="17">
        <v>112.76</v>
      </c>
      <c r="M336" s="18">
        <f t="shared" si="41"/>
        <v>1.0580101149205</v>
      </c>
      <c r="N336" s="22">
        <f>K336</f>
        <v>0.179861719536485</v>
      </c>
    </row>
    <row r="337" spans="2:14" ht="15.75" thickBot="1">
      <c r="B337" s="20"/>
      <c r="C337" s="4"/>
      <c r="D337" s="92"/>
      <c r="E337" s="4"/>
      <c r="F337" s="4"/>
      <c r="G337" s="7"/>
      <c r="H337" s="7"/>
      <c r="I337" s="17"/>
      <c r="J337" s="18"/>
      <c r="K337" s="18"/>
      <c r="L337" s="17"/>
      <c r="M337" s="18"/>
      <c r="N337" s="22"/>
    </row>
    <row r="338" spans="2:14" ht="15.75" thickBot="1">
      <c r="B338" s="159" t="s">
        <v>340</v>
      </c>
      <c r="C338" s="36">
        <v>155</v>
      </c>
      <c r="D338" s="101" t="s">
        <v>341</v>
      </c>
      <c r="E338" s="29" t="s">
        <v>622</v>
      </c>
      <c r="F338" s="50" t="s">
        <v>342</v>
      </c>
      <c r="G338" s="85">
        <f>I338+J338+K338</f>
        <v>118.48969195331146</v>
      </c>
      <c r="H338" s="85">
        <f>L338+M338+N338</f>
        <v>114.49969195331147</v>
      </c>
      <c r="I338" s="17">
        <v>116.75</v>
      </c>
      <c r="J338" s="18">
        <v>1.4869161994115168</v>
      </c>
      <c r="K338" s="18">
        <f t="shared" si="40"/>
        <v>0.2527757538999579</v>
      </c>
      <c r="L338" s="17">
        <v>112.76</v>
      </c>
      <c r="M338" s="18">
        <f t="shared" si="41"/>
        <v>1.4869161994115168</v>
      </c>
      <c r="N338" s="22">
        <f>K338</f>
        <v>0.2527757538999579</v>
      </c>
    </row>
    <row r="339" spans="2:14" ht="15.75" thickBot="1">
      <c r="B339" s="161"/>
      <c r="C339" s="37"/>
      <c r="D339" s="94" t="s">
        <v>358</v>
      </c>
      <c r="E339" s="32" t="s">
        <v>623</v>
      </c>
      <c r="F339" s="33" t="s">
        <v>359</v>
      </c>
      <c r="G339" s="27">
        <f>I339+J339+K339</f>
        <v>118.44729322400967</v>
      </c>
      <c r="H339" s="27">
        <f>L339+M339+N339</f>
        <v>114.45729322400967</v>
      </c>
      <c r="I339" s="17">
        <v>116.75</v>
      </c>
      <c r="J339" s="18">
        <v>1.4506779692390357</v>
      </c>
      <c r="K339" s="18">
        <f t="shared" si="40"/>
        <v>0.2466152547706361</v>
      </c>
      <c r="L339" s="17">
        <v>112.76</v>
      </c>
      <c r="M339" s="18">
        <f t="shared" si="41"/>
        <v>1.4506779692390357</v>
      </c>
      <c r="N339" s="22">
        <f>K339</f>
        <v>0.2466152547706361</v>
      </c>
    </row>
    <row r="340" spans="2:14" ht="15.75" thickBot="1">
      <c r="B340" s="20"/>
      <c r="C340" s="4"/>
      <c r="D340" s="92"/>
      <c r="E340" s="4"/>
      <c r="F340" s="4"/>
      <c r="G340" s="7"/>
      <c r="H340" s="7"/>
      <c r="I340" s="17"/>
      <c r="J340" s="18"/>
      <c r="K340" s="18"/>
      <c r="L340" s="17"/>
      <c r="M340" s="18"/>
      <c r="N340" s="22"/>
    </row>
    <row r="341" spans="2:14" ht="15.75" thickBot="1">
      <c r="B341" s="159" t="s">
        <v>752</v>
      </c>
      <c r="C341" s="36">
        <v>155</v>
      </c>
      <c r="D341" s="93" t="s">
        <v>343</v>
      </c>
      <c r="E341" s="29" t="s">
        <v>624</v>
      </c>
      <c r="F341" s="34" t="s">
        <v>344</v>
      </c>
      <c r="G341" s="27">
        <f>I341+J341+K341</f>
        <v>117.47481055394321</v>
      </c>
      <c r="H341" s="86">
        <f>L341+M341+N341</f>
        <v>113.48481055394322</v>
      </c>
      <c r="I341" s="17">
        <v>116.75</v>
      </c>
      <c r="J341" s="18">
        <v>0.6194961999514761</v>
      </c>
      <c r="K341" s="18">
        <f t="shared" si="40"/>
        <v>0.10531435399175094</v>
      </c>
      <c r="L341" s="17">
        <v>112.76</v>
      </c>
      <c r="M341" s="18">
        <f t="shared" si="41"/>
        <v>0.6194961999514761</v>
      </c>
      <c r="N341" s="22">
        <f>K341</f>
        <v>0.10531435399175094</v>
      </c>
    </row>
    <row r="342" spans="2:14" ht="15.75" thickBot="1">
      <c r="B342" s="160"/>
      <c r="C342" s="37"/>
      <c r="D342" s="102" t="s">
        <v>750</v>
      </c>
      <c r="E342" s="115" t="s">
        <v>751</v>
      </c>
      <c r="F342" s="60" t="s">
        <v>344</v>
      </c>
      <c r="G342" s="27">
        <f>I342+J342+K342</f>
        <v>117.6124355132393</v>
      </c>
      <c r="H342" s="86">
        <f>L342+M342+N342</f>
        <v>113.62243551323931</v>
      </c>
      <c r="I342" s="17">
        <v>116.75</v>
      </c>
      <c r="J342" s="18">
        <v>0.73712437029</v>
      </c>
      <c r="K342" s="18">
        <f t="shared" si="40"/>
        <v>0.12531114294930001</v>
      </c>
      <c r="L342" s="17">
        <v>112.76</v>
      </c>
      <c r="M342" s="18">
        <f>J342</f>
        <v>0.73712437029</v>
      </c>
      <c r="N342" s="22">
        <f>K342</f>
        <v>0.12531114294930001</v>
      </c>
    </row>
    <row r="343" spans="2:14" ht="15.75" thickBot="1">
      <c r="B343" s="161"/>
      <c r="C343" s="37"/>
      <c r="D343" s="94" t="s">
        <v>436</v>
      </c>
      <c r="E343" s="32" t="s">
        <v>664</v>
      </c>
      <c r="F343" s="35" t="s">
        <v>344</v>
      </c>
      <c r="G343" s="27">
        <f>I343+J343+K343</f>
        <v>117.61242855399708</v>
      </c>
      <c r="H343" s="27">
        <f>L343+M343+N343</f>
        <v>113.62242855399708</v>
      </c>
      <c r="I343" s="17">
        <v>116.75</v>
      </c>
      <c r="J343" s="18">
        <v>0.7371184222197288</v>
      </c>
      <c r="K343" s="18">
        <f t="shared" si="40"/>
        <v>0.1253101317773539</v>
      </c>
      <c r="L343" s="17">
        <v>112.76</v>
      </c>
      <c r="M343" s="18">
        <f t="shared" si="41"/>
        <v>0.7371184222197288</v>
      </c>
      <c r="N343" s="22">
        <f>K343</f>
        <v>0.1253101317773539</v>
      </c>
    </row>
    <row r="344" spans="2:14" ht="15.75" thickBot="1">
      <c r="B344" s="20"/>
      <c r="C344" s="4"/>
      <c r="D344" s="92"/>
      <c r="E344" s="4"/>
      <c r="F344" s="4"/>
      <c r="G344" s="7"/>
      <c r="H344" s="7"/>
      <c r="I344" s="17"/>
      <c r="J344" s="18"/>
      <c r="K344" s="18"/>
      <c r="L344" s="17"/>
      <c r="M344" s="18"/>
      <c r="N344" s="22"/>
    </row>
    <row r="345" spans="2:14" ht="15.75" thickBot="1">
      <c r="B345" s="23" t="s">
        <v>345</v>
      </c>
      <c r="C345" s="24">
        <v>156</v>
      </c>
      <c r="D345" s="91" t="s">
        <v>346</v>
      </c>
      <c r="E345" s="25" t="s">
        <v>625</v>
      </c>
      <c r="F345" s="26" t="s">
        <v>347</v>
      </c>
      <c r="G345" s="27">
        <f>I345+J345+K345</f>
        <v>118.64584635114348</v>
      </c>
      <c r="H345" s="27">
        <f>L345+M345+N345</f>
        <v>114.65584635114348</v>
      </c>
      <c r="I345" s="17">
        <v>116.75</v>
      </c>
      <c r="J345" s="18">
        <v>1.6203814967038277</v>
      </c>
      <c r="K345" s="18">
        <f t="shared" si="40"/>
        <v>0.27546485443965074</v>
      </c>
      <c r="L345" s="17">
        <v>112.76</v>
      </c>
      <c r="M345" s="18">
        <f t="shared" si="41"/>
        <v>1.6203814967038277</v>
      </c>
      <c r="N345" s="22">
        <f>K345</f>
        <v>0.27546485443965074</v>
      </c>
    </row>
    <row r="346" spans="2:14" ht="15.75" thickBot="1">
      <c r="B346" s="20"/>
      <c r="C346" s="4"/>
      <c r="D346" s="92"/>
      <c r="E346" s="4"/>
      <c r="F346" s="4"/>
      <c r="G346" s="7"/>
      <c r="H346" s="7"/>
      <c r="I346" s="17"/>
      <c r="J346" s="18"/>
      <c r="K346" s="18"/>
      <c r="L346" s="17"/>
      <c r="M346" s="18"/>
      <c r="N346" s="22"/>
    </row>
    <row r="347" spans="2:14" ht="15.75" thickBot="1">
      <c r="B347" s="175" t="s">
        <v>348</v>
      </c>
      <c r="C347" s="81">
        <v>157</v>
      </c>
      <c r="D347" s="101" t="s">
        <v>349</v>
      </c>
      <c r="E347" s="29" t="s">
        <v>671</v>
      </c>
      <c r="F347" s="107" t="s">
        <v>350</v>
      </c>
      <c r="G347" s="52">
        <f aca="true" t="shared" si="45" ref="G347:G355">I347+J347+K347</f>
        <v>117.0710454611</v>
      </c>
      <c r="H347" s="27">
        <f aca="true" t="shared" si="46" ref="H347:H355">L347+M347+N347</f>
        <v>113.0810454611</v>
      </c>
      <c r="I347" s="17">
        <v>116.75</v>
      </c>
      <c r="J347" s="18">
        <v>0.27439783</v>
      </c>
      <c r="K347" s="18">
        <f t="shared" si="40"/>
        <v>0.0466476311</v>
      </c>
      <c r="L347" s="17">
        <v>112.76</v>
      </c>
      <c r="M347" s="18">
        <f t="shared" si="41"/>
        <v>0.27439783</v>
      </c>
      <c r="N347" s="22">
        <f aca="true" t="shared" si="47" ref="N347:N355">K347</f>
        <v>0.0466476311</v>
      </c>
    </row>
    <row r="348" spans="2:14" ht="15.75" thickBot="1">
      <c r="B348" s="160"/>
      <c r="C348" s="87"/>
      <c r="D348" s="100" t="s">
        <v>397</v>
      </c>
      <c r="E348" s="40" t="s">
        <v>666</v>
      </c>
      <c r="F348" s="54" t="s">
        <v>370</v>
      </c>
      <c r="G348" s="52">
        <f t="shared" si="45"/>
        <v>117.66212251941776</v>
      </c>
      <c r="H348" s="27">
        <f t="shared" si="46"/>
        <v>113.67212251941777</v>
      </c>
      <c r="I348" s="17">
        <v>116.75</v>
      </c>
      <c r="J348" s="18">
        <v>0.779591896938262</v>
      </c>
      <c r="K348" s="18">
        <f t="shared" si="40"/>
        <v>0.13253062247950456</v>
      </c>
      <c r="L348" s="17">
        <v>112.76</v>
      </c>
      <c r="M348" s="18">
        <f t="shared" si="41"/>
        <v>0.779591896938262</v>
      </c>
      <c r="N348" s="22">
        <f t="shared" si="47"/>
        <v>0.13253062247950456</v>
      </c>
    </row>
    <row r="349" spans="2:14" ht="15.75" thickBot="1">
      <c r="B349" s="160"/>
      <c r="C349" s="87"/>
      <c r="D349" s="100" t="s">
        <v>432</v>
      </c>
      <c r="E349" s="40" t="s">
        <v>665</v>
      </c>
      <c r="F349" s="54" t="s">
        <v>433</v>
      </c>
      <c r="G349" s="52">
        <f t="shared" si="45"/>
        <v>117.13745351762542</v>
      </c>
      <c r="H349" s="27">
        <f t="shared" si="46"/>
        <v>113.14745351762542</v>
      </c>
      <c r="I349" s="17">
        <v>116.75</v>
      </c>
      <c r="J349" s="18">
        <v>0.33115685267129646</v>
      </c>
      <c r="K349" s="18">
        <f t="shared" si="40"/>
        <v>0.056296664954120404</v>
      </c>
      <c r="L349" s="17">
        <v>112.76</v>
      </c>
      <c r="M349" s="18">
        <f t="shared" si="41"/>
        <v>0.33115685267129646</v>
      </c>
      <c r="N349" s="22">
        <f t="shared" si="47"/>
        <v>0.056296664954120404</v>
      </c>
    </row>
    <row r="350" spans="2:14" ht="15.75" thickBot="1">
      <c r="B350" s="160"/>
      <c r="C350" s="87"/>
      <c r="D350" s="123" t="s">
        <v>717</v>
      </c>
      <c r="E350" s="108" t="s">
        <v>718</v>
      </c>
      <c r="F350" s="54" t="s">
        <v>162</v>
      </c>
      <c r="G350" s="52">
        <f t="shared" si="45"/>
        <v>117.45037813674568</v>
      </c>
      <c r="H350" s="27">
        <f t="shared" si="46"/>
        <v>113.46037813674569</v>
      </c>
      <c r="I350" s="17">
        <v>116.75</v>
      </c>
      <c r="J350" s="18">
        <v>0.5986137920903285</v>
      </c>
      <c r="K350" s="18">
        <f t="shared" si="40"/>
        <v>0.10176434465535585</v>
      </c>
      <c r="L350" s="17">
        <v>112.76</v>
      </c>
      <c r="M350" s="18">
        <f t="shared" si="41"/>
        <v>0.5986137920903285</v>
      </c>
      <c r="N350" s="22">
        <f t="shared" si="47"/>
        <v>0.10176434465535585</v>
      </c>
    </row>
    <row r="351" spans="2:14" ht="15.75" thickBot="1">
      <c r="B351" s="160"/>
      <c r="C351" s="87"/>
      <c r="D351" s="124" t="s">
        <v>719</v>
      </c>
      <c r="E351" s="108" t="s">
        <v>720</v>
      </c>
      <c r="F351" s="79" t="s">
        <v>721</v>
      </c>
      <c r="G351" s="52">
        <f t="shared" si="45"/>
        <v>117.40258987184266</v>
      </c>
      <c r="H351" s="27">
        <f t="shared" si="46"/>
        <v>113.41258987184267</v>
      </c>
      <c r="I351" s="17">
        <v>116.75</v>
      </c>
      <c r="J351" s="18">
        <v>0.5577691212330506</v>
      </c>
      <c r="K351" s="18">
        <f aca="true" t="shared" si="48" ref="K351:K358">+J351*0.17</f>
        <v>0.0948207506096186</v>
      </c>
      <c r="L351" s="17">
        <v>112.76</v>
      </c>
      <c r="M351" s="18">
        <f aca="true" t="shared" si="49" ref="M351:M358">J351</f>
        <v>0.5577691212330506</v>
      </c>
      <c r="N351" s="22">
        <f t="shared" si="47"/>
        <v>0.0948207506096186</v>
      </c>
    </row>
    <row r="352" spans="2:14" ht="15.75" thickBot="1">
      <c r="B352" s="160"/>
      <c r="C352" s="87"/>
      <c r="D352" s="124" t="s">
        <v>766</v>
      </c>
      <c r="E352" s="108" t="s">
        <v>767</v>
      </c>
      <c r="F352" s="79" t="s">
        <v>768</v>
      </c>
      <c r="G352" s="52">
        <f t="shared" si="45"/>
        <v>117.0710454611</v>
      </c>
      <c r="H352" s="27">
        <f t="shared" si="46"/>
        <v>113.0810454611</v>
      </c>
      <c r="I352" s="17">
        <v>116.75</v>
      </c>
      <c r="J352" s="18">
        <v>0.27439783</v>
      </c>
      <c r="K352" s="18">
        <f t="shared" si="48"/>
        <v>0.0466476311</v>
      </c>
      <c r="L352" s="17">
        <v>112.76</v>
      </c>
      <c r="M352" s="18">
        <f t="shared" si="49"/>
        <v>0.27439783</v>
      </c>
      <c r="N352" s="22">
        <f t="shared" si="47"/>
        <v>0.0466476311</v>
      </c>
    </row>
    <row r="353" spans="2:14" ht="15.75" thickBot="1">
      <c r="B353" s="160"/>
      <c r="C353" s="87"/>
      <c r="D353" s="123" t="s">
        <v>722</v>
      </c>
      <c r="E353" s="40" t="s">
        <v>723</v>
      </c>
      <c r="F353" s="54" t="s">
        <v>162</v>
      </c>
      <c r="G353" s="52">
        <f t="shared" si="45"/>
        <v>117.37518014384344</v>
      </c>
      <c r="H353" s="27">
        <f t="shared" si="46"/>
        <v>113.38518014384344</v>
      </c>
      <c r="I353" s="17">
        <v>116.75</v>
      </c>
      <c r="J353" s="18">
        <v>0.5343420032849859</v>
      </c>
      <c r="K353" s="18">
        <f t="shared" si="48"/>
        <v>0.09083814055844762</v>
      </c>
      <c r="L353" s="17">
        <v>112.76</v>
      </c>
      <c r="M353" s="18">
        <f t="shared" si="49"/>
        <v>0.5343420032849859</v>
      </c>
      <c r="N353" s="22">
        <f t="shared" si="47"/>
        <v>0.09083814055844762</v>
      </c>
    </row>
    <row r="354" spans="2:14" ht="15.75" thickBot="1">
      <c r="B354" s="160"/>
      <c r="C354" s="87"/>
      <c r="D354" s="124" t="s">
        <v>793</v>
      </c>
      <c r="E354" s="108" t="s">
        <v>794</v>
      </c>
      <c r="F354" s="79" t="s">
        <v>795</v>
      </c>
      <c r="G354" s="52">
        <f t="shared" si="45"/>
        <v>117.47072</v>
      </c>
      <c r="H354" s="27">
        <f t="shared" si="46"/>
        <v>113.48072</v>
      </c>
      <c r="I354" s="17">
        <v>116.75</v>
      </c>
      <c r="J354" s="18">
        <v>0.616</v>
      </c>
      <c r="K354" s="18">
        <f t="shared" si="48"/>
        <v>0.10472000000000001</v>
      </c>
      <c r="L354" s="17">
        <v>112.76</v>
      </c>
      <c r="M354" s="18">
        <f t="shared" si="49"/>
        <v>0.616</v>
      </c>
      <c r="N354" s="22">
        <f t="shared" si="47"/>
        <v>0.10472000000000001</v>
      </c>
    </row>
    <row r="355" spans="2:14" ht="15.75" thickBot="1">
      <c r="B355" s="179"/>
      <c r="C355" s="84"/>
      <c r="D355" s="94" t="s">
        <v>351</v>
      </c>
      <c r="E355" s="32" t="s">
        <v>626</v>
      </c>
      <c r="F355" s="56" t="s">
        <v>352</v>
      </c>
      <c r="G355" s="62">
        <f t="shared" si="45"/>
        <v>117.0710454611</v>
      </c>
      <c r="H355" s="80">
        <f t="shared" si="46"/>
        <v>113.0810454611</v>
      </c>
      <c r="I355" s="17">
        <v>116.75</v>
      </c>
      <c r="J355" s="18">
        <v>0.27439783</v>
      </c>
      <c r="K355" s="18">
        <f t="shared" si="48"/>
        <v>0.0466476311</v>
      </c>
      <c r="L355" s="17">
        <v>112.76</v>
      </c>
      <c r="M355" s="18">
        <f t="shared" si="49"/>
        <v>0.27439783</v>
      </c>
      <c r="N355" s="22">
        <f t="shared" si="47"/>
        <v>0.0466476311</v>
      </c>
    </row>
    <row r="356" spans="2:14" ht="15.75" thickBot="1">
      <c r="B356" s="20"/>
      <c r="C356" s="4"/>
      <c r="D356" s="92"/>
      <c r="E356" s="4"/>
      <c r="F356" s="4"/>
      <c r="G356" s="7"/>
      <c r="H356" s="7"/>
      <c r="I356" s="17"/>
      <c r="J356" s="18"/>
      <c r="K356" s="18"/>
      <c r="L356" s="17"/>
      <c r="M356" s="18"/>
      <c r="N356" s="22"/>
    </row>
    <row r="357" spans="2:14" ht="15.75" thickBot="1">
      <c r="B357" s="162" t="s">
        <v>353</v>
      </c>
      <c r="C357" s="24">
        <v>158</v>
      </c>
      <c r="D357" s="91" t="s">
        <v>414</v>
      </c>
      <c r="E357" s="25" t="s">
        <v>627</v>
      </c>
      <c r="F357" s="26" t="s">
        <v>354</v>
      </c>
      <c r="G357" s="27">
        <f>I357+J357+K357</f>
        <v>116.75</v>
      </c>
      <c r="H357" s="27">
        <f>L357+M357+N357</f>
        <v>112.76</v>
      </c>
      <c r="I357" s="17">
        <v>116.75</v>
      </c>
      <c r="J357" s="18">
        <v>0</v>
      </c>
      <c r="K357" s="18">
        <f t="shared" si="48"/>
        <v>0</v>
      </c>
      <c r="L357" s="17">
        <v>112.76</v>
      </c>
      <c r="M357" s="18">
        <f t="shared" si="49"/>
        <v>0</v>
      </c>
      <c r="N357" s="22">
        <f>K357</f>
        <v>0</v>
      </c>
    </row>
    <row r="358" spans="2:14" ht="15.75" thickBot="1">
      <c r="B358" s="164"/>
      <c r="C358" s="121"/>
      <c r="D358" s="131" t="s">
        <v>724</v>
      </c>
      <c r="E358" s="131" t="s">
        <v>725</v>
      </c>
      <c r="F358" s="77" t="s">
        <v>354</v>
      </c>
      <c r="G358" s="27">
        <f>I358+J358+K358</f>
        <v>116.75</v>
      </c>
      <c r="H358" s="27">
        <f>L358+M358+N358</f>
        <v>112.76</v>
      </c>
      <c r="I358" s="17">
        <v>116.75</v>
      </c>
      <c r="J358" s="18">
        <v>0</v>
      </c>
      <c r="K358" s="18">
        <f t="shared" si="48"/>
        <v>0</v>
      </c>
      <c r="L358" s="17">
        <v>112.76</v>
      </c>
      <c r="M358" s="18">
        <f t="shared" si="49"/>
        <v>0</v>
      </c>
      <c r="N358" s="22">
        <f>K358</f>
        <v>0</v>
      </c>
    </row>
    <row r="359" spans="9:14" ht="15">
      <c r="I359" s="17"/>
      <c r="J359" s="18"/>
      <c r="K359" s="17"/>
      <c r="L359" s="17"/>
      <c r="M359" s="18"/>
      <c r="N359" s="7"/>
    </row>
    <row r="360" spans="9:14" ht="15">
      <c r="I360" s="17"/>
      <c r="J360" s="18"/>
      <c r="K360" s="17"/>
      <c r="L360" s="17"/>
      <c r="M360" s="18"/>
      <c r="N360" s="7"/>
    </row>
    <row r="361" spans="9:14" ht="15">
      <c r="I361" s="17"/>
      <c r="J361" s="18"/>
      <c r="K361" s="17"/>
      <c r="L361" s="17"/>
      <c r="M361" s="18"/>
      <c r="N361" s="7"/>
    </row>
    <row r="362" spans="6:14" ht="15">
      <c r="F362" s="13"/>
      <c r="G362" s="13"/>
      <c r="H362" s="13"/>
      <c r="I362" s="17"/>
      <c r="J362" s="18"/>
      <c r="K362" s="17"/>
      <c r="L362" s="17"/>
      <c r="M362" s="18"/>
      <c r="N362" s="7"/>
    </row>
    <row r="363" spans="7:14" ht="15">
      <c r="G363" s="13"/>
      <c r="H363" s="13"/>
      <c r="I363" s="17"/>
      <c r="J363" s="18"/>
      <c r="K363" s="17"/>
      <c r="L363" s="17"/>
      <c r="M363" s="18"/>
      <c r="N363" s="7"/>
    </row>
    <row r="364" spans="2:14" ht="15">
      <c r="B364" s="14"/>
      <c r="C364" s="14"/>
      <c r="D364" s="14"/>
      <c r="E364" s="14"/>
      <c r="F364" s="14"/>
      <c r="G364" s="17"/>
      <c r="H364" s="14"/>
      <c r="I364" s="17"/>
      <c r="J364" s="18"/>
      <c r="K364" s="17"/>
      <c r="L364" s="17"/>
      <c r="M364" s="18"/>
      <c r="N364" s="7"/>
    </row>
    <row r="365" spans="7:14" ht="15">
      <c r="G365" s="12"/>
      <c r="I365" s="17"/>
      <c r="J365" s="18"/>
      <c r="K365" s="17"/>
      <c r="L365" s="17"/>
      <c r="M365" s="18"/>
      <c r="N365" s="7"/>
    </row>
    <row r="366" spans="7:14" ht="15">
      <c r="G366" s="13"/>
      <c r="I366" s="17"/>
      <c r="J366" s="18"/>
      <c r="K366" s="17"/>
      <c r="L366" s="17"/>
      <c r="M366" s="18"/>
      <c r="N366" s="7"/>
    </row>
    <row r="367" spans="7:14" ht="15">
      <c r="G367" s="13"/>
      <c r="I367" s="17"/>
      <c r="J367" s="18"/>
      <c r="K367" s="17"/>
      <c r="L367" s="17"/>
      <c r="M367" s="18"/>
      <c r="N367" s="7"/>
    </row>
    <row r="368" ht="15">
      <c r="G368" s="13"/>
    </row>
    <row r="369" ht="15">
      <c r="G369" s="13"/>
    </row>
  </sheetData>
  <sheetProtection/>
  <autoFilter ref="I7:N358"/>
  <mergeCells count="64">
    <mergeCell ref="B357:B358"/>
    <mergeCell ref="B338:B339"/>
    <mergeCell ref="B111:B117"/>
    <mergeCell ref="B119:B120"/>
    <mergeCell ref="B122:B126"/>
    <mergeCell ref="B128:B143"/>
    <mergeCell ref="B222:B224"/>
    <mergeCell ref="B226:B233"/>
    <mergeCell ref="B235:B236"/>
    <mergeCell ref="B215:B218"/>
    <mergeCell ref="B147:B157"/>
    <mergeCell ref="B159:B163"/>
    <mergeCell ref="B167:B170"/>
    <mergeCell ref="B199:B203"/>
    <mergeCell ref="B174:B176"/>
    <mergeCell ref="B347:B355"/>
    <mergeCell ref="B238:B244"/>
    <mergeCell ref="B246:B253"/>
    <mergeCell ref="B257:B258"/>
    <mergeCell ref="B260:B265"/>
    <mergeCell ref="B269:B271"/>
    <mergeCell ref="B283:B284"/>
    <mergeCell ref="B273:B281"/>
    <mergeCell ref="B286:B288"/>
    <mergeCell ref="B296:B305"/>
    <mergeCell ref="B307:B310"/>
    <mergeCell ref="B318:B320"/>
    <mergeCell ref="B322:B326"/>
    <mergeCell ref="B290:B294"/>
    <mergeCell ref="B341:B343"/>
    <mergeCell ref="B330:B332"/>
    <mergeCell ref="B3:H3"/>
    <mergeCell ref="B4:H4"/>
    <mergeCell ref="C6:C7"/>
    <mergeCell ref="D6:D7"/>
    <mergeCell ref="F6:F7"/>
    <mergeCell ref="G6:H6"/>
    <mergeCell ref="E6:E7"/>
    <mergeCell ref="B10:B13"/>
    <mergeCell ref="B15:B16"/>
    <mergeCell ref="B33:B36"/>
    <mergeCell ref="B38:B39"/>
    <mergeCell ref="B45:B47"/>
    <mergeCell ref="B18:B19"/>
    <mergeCell ref="B207:B211"/>
    <mergeCell ref="B90:B92"/>
    <mergeCell ref="B101:B102"/>
    <mergeCell ref="B104:B109"/>
    <mergeCell ref="B178:B179"/>
    <mergeCell ref="B185:B186"/>
    <mergeCell ref="B194:B195"/>
    <mergeCell ref="B98:B99"/>
    <mergeCell ref="B188:B192"/>
    <mergeCell ref="B75:B79"/>
    <mergeCell ref="B94:B96"/>
    <mergeCell ref="B23:B24"/>
    <mergeCell ref="B26:B27"/>
    <mergeCell ref="B81:B83"/>
    <mergeCell ref="B85:B88"/>
    <mergeCell ref="B53:B56"/>
    <mergeCell ref="B68:B70"/>
    <mergeCell ref="B61:B66"/>
    <mergeCell ref="B72:B73"/>
    <mergeCell ref="B58:B59"/>
  </mergeCells>
  <printOptions/>
  <pageMargins left="0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shahnaz</dc:creator>
  <cp:keywords/>
  <dc:description/>
  <cp:lastModifiedBy>Mudassir</cp:lastModifiedBy>
  <cp:lastPrinted>2012-09-24T06:37:59Z</cp:lastPrinted>
  <dcterms:created xsi:type="dcterms:W3CDTF">2011-03-01T05:50:24Z</dcterms:created>
  <dcterms:modified xsi:type="dcterms:W3CDTF">2014-02-04T08:15:50Z</dcterms:modified>
  <cp:category/>
  <cp:version/>
  <cp:contentType/>
  <cp:contentStatus/>
</cp:coreProperties>
</file>